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1790" tabRatio="803" activeTab="8"/>
  </bookViews>
  <sheets>
    <sheet name="FD-041" sheetId="1" r:id="rId1"/>
    <sheet name="FD-042" sheetId="2" r:id="rId2"/>
    <sheet name="FD-043" sheetId="3" r:id="rId3"/>
    <sheet name="FD-044" sheetId="4" r:id="rId4"/>
    <sheet name="FD-045" sheetId="5" r:id="rId5"/>
    <sheet name="FD-046" sheetId="6" r:id="rId6"/>
    <sheet name="FD-048-BL" sheetId="7" r:id="rId7"/>
    <sheet name="FD-051" sheetId="8" r:id="rId8"/>
    <sheet name="FD-052" sheetId="9" r:id="rId9"/>
  </sheets>
  <definedNames>
    <definedName name="_ftn1" localSheetId="0">'FD-041'!#REF!</definedName>
    <definedName name="_ftnref1" localSheetId="0">'FD-041'!#REF!</definedName>
    <definedName name="_xlnm.Print_Area" localSheetId="0">'FD-041'!$A$1:$H$245</definedName>
    <definedName name="_xlnm.Print_Area" localSheetId="1">'FD-042'!$A$1:$E$88</definedName>
    <definedName name="_xlnm.Print_Area" localSheetId="2">'FD-043'!$A$1:$E$234</definedName>
    <definedName name="_xlnm.Print_Area" localSheetId="3">'FD-044'!$A$1:$P$71</definedName>
    <definedName name="_xlnm.Print_Area" localSheetId="4">'FD-045'!$A$1:$AB$43</definedName>
    <definedName name="_xlnm.Print_Area" localSheetId="5">'FD-046'!$A$1:$Q$47</definedName>
    <definedName name="_xlnm.Print_Area" localSheetId="6">'FD-048-BL'!$A$1:$I$986</definedName>
    <definedName name="_xlnm.Print_Area" localSheetId="7">'FD-051'!$A$1:$J$39</definedName>
    <definedName name="_xlnm.Print_Area" localSheetId="8">'FD-052'!$A$1:$H$27</definedName>
    <definedName name="_xlnm.Print_Titles" localSheetId="0">'FD-041'!$17:$18</definedName>
    <definedName name="_xlnm.Print_Titles" localSheetId="1">'FD-042'!$15:$16</definedName>
    <definedName name="_xlnm.Print_Titles" localSheetId="2">'FD-043'!$15:$16</definedName>
  </definedNames>
  <calcPr fullCalcOnLoad="1"/>
</workbook>
</file>

<file path=xl/comments3.xml><?xml version="1.0" encoding="utf-8"?>
<comments xmlns="http://schemas.openxmlformats.org/spreadsheetml/2006/main">
  <authors>
    <author>batirumari</author>
  </authors>
  <commentList>
    <comment ref="D195" authorId="0">
      <text>
        <r>
          <rPr>
            <b/>
            <sz val="9"/>
            <rFont val="Tahoma"/>
            <family val="2"/>
          </rPr>
          <t>batirumari: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Valentin STRUNA</author>
  </authors>
  <commentList>
    <comment ref="A22" authorId="0">
      <text>
        <r>
          <rPr>
            <b/>
            <sz val="9"/>
            <rFont val="Tahoma"/>
            <family val="2"/>
          </rPr>
          <t>Valentin STRUNA:</t>
        </r>
        <r>
          <rPr>
            <sz val="9"/>
            <rFont val="Tahoma"/>
            <family val="2"/>
          </rPr>
          <t xml:space="preserve">
Accordingly with Economical Classification</t>
        </r>
      </text>
    </comment>
  </commentList>
</comments>
</file>

<file path=xl/sharedStrings.xml><?xml version="1.0" encoding="utf-8"?>
<sst xmlns="http://schemas.openxmlformats.org/spreadsheetml/2006/main" count="3929" uniqueCount="2140">
  <si>
    <t>Executor</t>
  </si>
  <si>
    <t xml:space="preserve">s1/s2,s1/s2+cod rind, org1, org1+cod rind, org2org,2+cod rind </t>
  </si>
  <si>
    <t>dos A3,A4 / laser A4, albomt, denumirea formei pe pagina 1, antet  pe fiecare pagină,</t>
  </si>
  <si>
    <t>Raport</t>
  </si>
  <si>
    <t>1.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</si>
  <si>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</si>
  <si>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</si>
  <si>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</si>
  <si>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</si>
  <si>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</si>
  <si>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</si>
  <si>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</si>
  <si>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</si>
  <si>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</si>
  <si>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</si>
  <si>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1.3</t>
  </si>
  <si>
    <t>1.3.1</t>
  </si>
  <si>
    <t>1.3.2</t>
  </si>
  <si>
    <t>1.4</t>
  </si>
  <si>
    <t>1.5</t>
  </si>
  <si>
    <t>1.5.1</t>
  </si>
  <si>
    <t>1.5.2</t>
  </si>
  <si>
    <t>1.5.3</t>
  </si>
  <si>
    <t>1.6</t>
  </si>
  <si>
    <t>1.6.1</t>
  </si>
  <si>
    <t>1.6.2</t>
  </si>
  <si>
    <t>1.6.3</t>
  </si>
  <si>
    <t>1.6.4</t>
  </si>
  <si>
    <t>1.6.5</t>
  </si>
  <si>
    <t>1.7</t>
  </si>
  <si>
    <t>1.7.1</t>
  </si>
  <si>
    <t>1.8</t>
  </si>
  <si>
    <t>1.8.1</t>
  </si>
  <si>
    <t>1.9</t>
  </si>
  <si>
    <t>1.9.1</t>
  </si>
  <si>
    <t>1.9.2</t>
  </si>
  <si>
    <t>1.10</t>
  </si>
  <si>
    <t>3.1</t>
  </si>
  <si>
    <t>3.1.1</t>
  </si>
  <si>
    <t>3.1.2</t>
  </si>
  <si>
    <t>3.1.3</t>
  </si>
  <si>
    <t>3.1.4</t>
  </si>
  <si>
    <t>3.1.5</t>
  </si>
  <si>
    <t>3.2</t>
  </si>
  <si>
    <t>3.2.1</t>
  </si>
  <si>
    <t>3.2.2</t>
  </si>
  <si>
    <t>3.2.3</t>
  </si>
  <si>
    <t>3.2.4</t>
  </si>
  <si>
    <t>3.3</t>
  </si>
  <si>
    <t>3.3.1</t>
  </si>
  <si>
    <t>3.3.2</t>
  </si>
  <si>
    <t>3.3.3</t>
  </si>
  <si>
    <t>3.3.4</t>
  </si>
  <si>
    <t>3.3.5</t>
  </si>
  <si>
    <t>3.3.6</t>
  </si>
  <si>
    <t>6.1</t>
  </si>
  <si>
    <t>6.1.1</t>
  </si>
  <si>
    <t>6.1.2</t>
  </si>
  <si>
    <t>6.1.3</t>
  </si>
  <si>
    <t>6.1.4</t>
  </si>
  <si>
    <t>6.1.5</t>
  </si>
  <si>
    <t>6.2</t>
  </si>
  <si>
    <t>6.2.1</t>
  </si>
  <si>
    <t>6.2.2</t>
  </si>
  <si>
    <t>6.2.3</t>
  </si>
  <si>
    <t>6.2.4</t>
  </si>
  <si>
    <t>8.1</t>
  </si>
  <si>
    <t>8.1.1</t>
  </si>
  <si>
    <t>8.1.2</t>
  </si>
  <si>
    <t>8.1.3</t>
  </si>
  <si>
    <t>8.1.4</t>
  </si>
  <si>
    <t>8.1.5</t>
  </si>
  <si>
    <t>8.1.6</t>
  </si>
  <si>
    <t>8.2</t>
  </si>
  <si>
    <t>8.3</t>
  </si>
  <si>
    <t>10.1</t>
  </si>
  <si>
    <t>10.1.1</t>
  </si>
  <si>
    <t>10.1.2</t>
  </si>
  <si>
    <t>10.1.3</t>
  </si>
  <si>
    <t>10.2</t>
  </si>
  <si>
    <t>10.2.1</t>
  </si>
  <si>
    <t>10.2.2</t>
  </si>
  <si>
    <t>10.2.3</t>
  </si>
  <si>
    <t>12</t>
  </si>
  <si>
    <t>13</t>
  </si>
  <si>
    <t>1.1</t>
  </si>
  <si>
    <t>1.1.1</t>
  </si>
  <si>
    <t>1.1.2</t>
  </si>
  <si>
    <t>1.1.3</t>
  </si>
  <si>
    <t>1.1.4</t>
  </si>
  <si>
    <t>1.4.1</t>
  </si>
  <si>
    <t>1.4.2</t>
  </si>
  <si>
    <t>1.4.3</t>
  </si>
  <si>
    <t>1.4.4</t>
  </si>
  <si>
    <t>1.4.5</t>
  </si>
  <si>
    <t>1.4.6</t>
  </si>
  <si>
    <t>2.1</t>
  </si>
  <si>
    <t>2.1.1</t>
  </si>
  <si>
    <t>2.1.2</t>
  </si>
  <si>
    <t>2.2</t>
  </si>
  <si>
    <t>2.2.1</t>
  </si>
  <si>
    <t>2.2.2</t>
  </si>
  <si>
    <t>2.3</t>
  </si>
  <si>
    <t>2.3.1</t>
  </si>
  <si>
    <t>2.3.2</t>
  </si>
  <si>
    <t>2.4</t>
  </si>
  <si>
    <t>2.4.1</t>
  </si>
  <si>
    <t>2.4.2</t>
  </si>
  <si>
    <t>2.4.3</t>
  </si>
  <si>
    <t>2.5</t>
  </si>
  <si>
    <t>2.5.1</t>
  </si>
  <si>
    <t>2.5.2</t>
  </si>
  <si>
    <t>2.5.3</t>
  </si>
  <si>
    <t>2.6</t>
  </si>
  <si>
    <t>2.6.1</t>
  </si>
  <si>
    <t>2.6.2</t>
  </si>
  <si>
    <t>2.7</t>
  </si>
  <si>
    <t>2.7.1</t>
  </si>
  <si>
    <t>2.7.2</t>
  </si>
  <si>
    <t>2.7.3</t>
  </si>
  <si>
    <t>2.8</t>
  </si>
  <si>
    <t>2.8.1</t>
  </si>
  <si>
    <t>2.8.2</t>
  </si>
  <si>
    <t>2.8.3</t>
  </si>
  <si>
    <t>2.9</t>
  </si>
  <si>
    <t>2.9.1</t>
  </si>
  <si>
    <t>2.9.2</t>
  </si>
  <si>
    <t>2.9.3</t>
  </si>
  <si>
    <t>2.</t>
  </si>
  <si>
    <t>2.1.3</t>
  </si>
  <si>
    <t>2.1.4</t>
  </si>
  <si>
    <t>2.4.4</t>
  </si>
  <si>
    <t>2.4.5</t>
  </si>
  <si>
    <t>3.4</t>
  </si>
  <si>
    <t>3.4.1</t>
  </si>
  <si>
    <t>3.4.2</t>
  </si>
  <si>
    <t>3.4.3</t>
  </si>
  <si>
    <t>3.5</t>
  </si>
  <si>
    <t>3.5.1</t>
  </si>
  <si>
    <t>TOTAL (1=1.1+1.2+1.3+1.4+1.5+1.6+1.7+1.8+1.9)</t>
  </si>
  <si>
    <t>10</t>
  </si>
  <si>
    <t>la situaţia din ________________________</t>
  </si>
  <si>
    <t>lei/mii lei/mil lei</t>
  </si>
  <si>
    <t>Grup de conturi</t>
  </si>
  <si>
    <t>Denumirea indicatorului</t>
  </si>
  <si>
    <t>Codul rindului</t>
  </si>
  <si>
    <t>Sold la începutul perioadei</t>
  </si>
  <si>
    <t>1</t>
  </si>
  <si>
    <t xml:space="preserve">3 </t>
  </si>
  <si>
    <t>ACTIVE NEFINANCIARE</t>
  </si>
  <si>
    <t>31</t>
  </si>
  <si>
    <t>MIJLOACE FIXE</t>
  </si>
  <si>
    <t>311</t>
  </si>
  <si>
    <t>Clădiri</t>
  </si>
  <si>
    <t>312</t>
  </si>
  <si>
    <t>Construcţii speciale</t>
  </si>
  <si>
    <t>313</t>
  </si>
  <si>
    <t>Instalaţii de transmisie</t>
  </si>
  <si>
    <t>314</t>
  </si>
  <si>
    <t>Maşini şi utilaje</t>
  </si>
  <si>
    <t>315</t>
  </si>
  <si>
    <t>Mijloace de transport</t>
  </si>
  <si>
    <t>316</t>
  </si>
  <si>
    <t>Unelte şi  scule, inventar de producere şi gospodăresc</t>
  </si>
  <si>
    <t>317</t>
  </si>
  <si>
    <t>Active nemateriale</t>
  </si>
  <si>
    <t>318</t>
  </si>
  <si>
    <t>Alte mijloace fixe</t>
  </si>
  <si>
    <t>319</t>
  </si>
  <si>
    <t>39</t>
  </si>
  <si>
    <t>UZURA MIJLOACELOR FIXE ŞI AMORTIZAREA ACTIVELOR NEMATERIALE</t>
  </si>
  <si>
    <t>Amortizarea activelor nemateriale</t>
  </si>
  <si>
    <t>32</t>
  </si>
  <si>
    <t>321</t>
  </si>
  <si>
    <t>322</t>
  </si>
  <si>
    <t>Rezerve de mobilizare</t>
  </si>
  <si>
    <t>323</t>
  </si>
  <si>
    <t>STOCURI DE MATERIALE CIRCULANTE</t>
  </si>
  <si>
    <t>Combustibil, carburanţi şi lubrifianţi</t>
  </si>
  <si>
    <t>Piese de schimb</t>
  </si>
  <si>
    <t>Produse alimentare</t>
  </si>
  <si>
    <t>Medicamente şi materiale sanitare</t>
  </si>
  <si>
    <t>Materiale pentru scopuri didactice, ştiinţifice şi alte scopuri</t>
  </si>
  <si>
    <t>Materiale de uz gospodăresc şi rechizite de birou</t>
  </si>
  <si>
    <t>Materiale de construcţie</t>
  </si>
  <si>
    <t>Accesorii de pat, îmbrăcăminte, încălţăminte</t>
  </si>
  <si>
    <t>Alte materiale</t>
  </si>
  <si>
    <t>PRODUCŢIE ÎN CURS DE EXECUŢIE, PRODUSE ŞI PRODUCŢIE FINITĂ, ANIMALE TINERE LA ÎNGRĂŞAT</t>
  </si>
  <si>
    <t xml:space="preserve">Producţie în curs de execuţie </t>
  </si>
  <si>
    <t>Animale tinere şi la îngrăşat</t>
  </si>
  <si>
    <t>Producţie finită a gospodăriilor agricole auxiliare</t>
  </si>
  <si>
    <t>MĂRFURI</t>
  </si>
  <si>
    <t>Mărfuri</t>
  </si>
  <si>
    <t xml:space="preserve">VALORI </t>
  </si>
  <si>
    <t>Metale şi pietre preţioase</t>
  </si>
  <si>
    <t>Activele moştenirii culturale</t>
  </si>
  <si>
    <t xml:space="preserve">Alte valori </t>
  </si>
  <si>
    <t>ACTIVE NEPRODUCTIVE</t>
  </si>
  <si>
    <t>Terenuri</t>
  </si>
  <si>
    <t xml:space="preserve">Resurse naturale </t>
  </si>
  <si>
    <t>4</t>
  </si>
  <si>
    <t xml:space="preserve">ACTIVE FINANCIARE  </t>
  </si>
  <si>
    <t>41</t>
  </si>
  <si>
    <t xml:space="preserve"> CREANŢE INTERNE</t>
  </si>
  <si>
    <t xml:space="preserve">Acţiuni şi alte forme de participare în capital în interiorul ţării </t>
  </si>
  <si>
    <t>Alte creante interne  ale bugetului</t>
  </si>
  <si>
    <t>419</t>
  </si>
  <si>
    <t>TOTAL ACTIV (5=2+4)</t>
  </si>
  <si>
    <t>TOTAL PASIV (12=7+9+11)
(12=5)</t>
  </si>
  <si>
    <t>Venituri (1=1.1+1.2+1.3+1.4+1.5)</t>
  </si>
  <si>
    <t>Cheltuieli (2=2.1+2.2+2.3+2.4+2.5+2.6+2.7+2.8+2.9)</t>
  </si>
  <si>
    <t>Rezultatul anului curent (3=1-2)</t>
  </si>
  <si>
    <t>sold la sfirsitul perioadei</t>
  </si>
  <si>
    <t>Procurari</t>
  </si>
  <si>
    <t>Reparaţii capitale</t>
  </si>
  <si>
    <t xml:space="preserve">Intrări gratuite </t>
  </si>
  <si>
    <t>Reevaluarea (+)</t>
  </si>
  <si>
    <t xml:space="preserve">Alte majorări </t>
  </si>
  <si>
    <t xml:space="preserve">Realizarea </t>
  </si>
  <si>
    <t xml:space="preserve">Casarea </t>
  </si>
  <si>
    <t>Transmise la terţi</t>
  </si>
  <si>
    <t xml:space="preserve">Alte micşorări </t>
  </si>
  <si>
    <t>Mijaloce fixe aflate la terţi</t>
  </si>
  <si>
    <t xml:space="preserve">Majorarea stocului </t>
  </si>
  <si>
    <t>Micşorarea stocului</t>
  </si>
  <si>
    <t xml:space="preserve">Procurarea </t>
  </si>
  <si>
    <t>Transmiteri cu titlu gratuit</t>
  </si>
  <si>
    <t>Casarea</t>
  </si>
  <si>
    <t>La sfîrşitul perioadei</t>
  </si>
  <si>
    <t>7</t>
  </si>
  <si>
    <t>8</t>
  </si>
  <si>
    <t>9</t>
  </si>
  <si>
    <t>11</t>
  </si>
  <si>
    <t>IV. ACTIVE FINANCIARE</t>
  </si>
  <si>
    <t>Realizat la mm.dd.20__</t>
  </si>
  <si>
    <t>privind circulatia mijloacelor fixe, uzura mijloacelor fixe şi amortizarea activelor nemateriale</t>
  </si>
  <si>
    <t>Sold iniţial</t>
  </si>
  <si>
    <t>Uzura din contul mijloacelor fixe transmise cu titlu gratuit sau trecute la pierderi</t>
  </si>
  <si>
    <t>Uzura din contul mijloacelor fixe primite</t>
  </si>
  <si>
    <t>Sold final</t>
  </si>
  <si>
    <t>Calculat</t>
  </si>
  <si>
    <t>Uzura mijloacelor fixe şi amortizarea activelor nemateriale</t>
  </si>
  <si>
    <t>s1-s2</t>
  </si>
  <si>
    <t>Aprobat</t>
  </si>
  <si>
    <t>Numărul mediu</t>
  </si>
  <si>
    <t>real incadrat</t>
  </si>
  <si>
    <t>org1</t>
  </si>
  <si>
    <t>org2</t>
  </si>
  <si>
    <t>La inceputul anului</t>
  </si>
  <si>
    <t>La sfirsitul anului</t>
  </si>
  <si>
    <t>Prevazut pe an</t>
  </si>
  <si>
    <t xml:space="preserve">La începutul anului </t>
  </si>
  <si>
    <t>ORG2</t>
  </si>
  <si>
    <t>la  _____________________________ 20 __</t>
  </si>
  <si>
    <t>BILANŢUL CONTABIL</t>
  </si>
  <si>
    <t>Executat</t>
  </si>
  <si>
    <t>2</t>
  </si>
  <si>
    <t>3</t>
  </si>
  <si>
    <t xml:space="preserve"> MIJLOACE FIXE </t>
  </si>
  <si>
    <t>391</t>
  </si>
  <si>
    <t>Optiuni de Selectare:</t>
  </si>
  <si>
    <t>Sortări:</t>
  </si>
  <si>
    <t>Filtr</t>
  </si>
  <si>
    <t>Grupări:</t>
  </si>
  <si>
    <t>Tipar:</t>
  </si>
  <si>
    <t>Fiecare nivel de grupare  pe pagina now,semnaturi pe ultima pagina</t>
  </si>
  <si>
    <t>dos A4 / laser A4, portret, denumirea formei pe pagina 1, antet  pe fiecare pagină,</t>
  </si>
  <si>
    <t>ALTE CHELTUIELI CURENTE</t>
  </si>
  <si>
    <t>ALTE CHELTUIELI CAPITALE</t>
  </si>
  <si>
    <t>IMPOZITE PE VENIT</t>
  </si>
  <si>
    <t>IMPOZITE ŞI TAXE PE MĂRFURI ŞI SERVICII</t>
  </si>
  <si>
    <t>CONTRIBUŢII DE ASIGURĂRI SOCIALE DE STAT OBLIGATORII</t>
  </si>
  <si>
    <t>PRIME DE ASIGURARE OBLIGATORIE DE ASISTENŢĂ MEDICALĂ</t>
  </si>
  <si>
    <t xml:space="preserve">GRANTURI PRIMITE DA LA GUVERNELE ALTOR STATE </t>
  </si>
  <si>
    <t>GRANTURI PRIMITE DE LA ORGANIZAŢIILE INTERNAŢIONALE</t>
  </si>
  <si>
    <t xml:space="preserve">perioada, s1/s2, org1, org2,cod rind </t>
  </si>
  <si>
    <t>x</t>
  </si>
  <si>
    <t>Alte cheltuieli curente</t>
  </si>
  <si>
    <t>Alte cheltuieli capitale</t>
  </si>
  <si>
    <t>Personal pedagogic</t>
  </si>
  <si>
    <t>Numărul grupelor</t>
  </si>
  <si>
    <t>Numărul copiilor şi adolescenţilor</t>
  </si>
  <si>
    <t>Valori mobiliare de stat (cu excepţia acţiunilor) procurate pe piaţa primara</t>
  </si>
  <si>
    <t>392</t>
  </si>
  <si>
    <t>Produse semifabricate</t>
  </si>
  <si>
    <t>Alte creanţe ale instituţiilor bugetare</t>
  </si>
  <si>
    <t xml:space="preserve">Acreditive </t>
  </si>
  <si>
    <t>Alte valori şi mijloace băneşti</t>
  </si>
  <si>
    <t>Casa</t>
  </si>
  <si>
    <t xml:space="preserve">MIJLOACE TRANSMISE ŞI PRIMITE ÎNTRE CONTURI </t>
  </si>
  <si>
    <t xml:space="preserve">MIJLOACE TRANSMISE ŞI PRIMITE ÎNTRE CONTURI ÎN CADRUL BUGETULUI DE STAT ŞI BUGETELOR LOCALE </t>
  </si>
  <si>
    <t>Mijloace transmise /primite între Trezoreria de Stat şi trezoreriile teritoriale</t>
  </si>
  <si>
    <t>Mijloace transmise /primite între Trezoreria de Stat şi instituţii bugetare</t>
  </si>
  <si>
    <t>Mijloace transmise /primite în cadrul unei instituţii bugetare</t>
  </si>
  <si>
    <t xml:space="preserve">Mijloace transmise /primite între diferite instituţii bugetare </t>
  </si>
  <si>
    <t>Mijloace transmise din solduri la începutul anului</t>
  </si>
  <si>
    <t>Alte mijloace transmise /primite</t>
  </si>
  <si>
    <t xml:space="preserve">MIJLOACE TRANSMISE ŞI PRIMITE ÎNTRE CONTURI IN CADRUL BUGETULUI ASIGURARILOR SOCIALE DE STAT </t>
  </si>
  <si>
    <t xml:space="preserve">MIJLOACE TRANSMISE ŞI PRIMITE ÎNTRE CONTURI ÎN CADRUL FONDURILOR  ASIGURĂRII OBLIGATORII DE ASISTENŢĂ MADICALĂ </t>
  </si>
  <si>
    <t xml:space="preserve">period , s1/s2, org1, org2,cod rind </t>
  </si>
  <si>
    <t xml:space="preserve">s1/s2,s1/s2+cod rind, org1, org1+cod rind,org2, org2+cod rind,oate rinduri cu si fara valori </t>
  </si>
  <si>
    <t>s1/s2+cod_rind, org1+cod rind, org2, cod rind</t>
  </si>
  <si>
    <t xml:space="preserve">s1/s2,s1/s2+cod rind, org1, org1+cod rind, org2, org2+cod rind, oate rinduri cu si fara valori </t>
  </si>
  <si>
    <t>period , s1/s2, org1, org2,cod rind si deverse combinatii a acesturi codyri</t>
  </si>
  <si>
    <t>s1/s2,s1/s2+cod rind, org1, org1+cod rind,org2, org2+cod rind ,toate rinduri cu si fara valori</t>
  </si>
  <si>
    <t>P3</t>
  </si>
  <si>
    <t>f1-f3</t>
  </si>
  <si>
    <t>p1-p3</t>
  </si>
  <si>
    <t>s3-s4</t>
  </si>
  <si>
    <t>codurile</t>
  </si>
  <si>
    <t>Conducătorul instituţiei</t>
  </si>
  <si>
    <t>(numele, prenumele)</t>
  </si>
  <si>
    <t>(semnatura)</t>
  </si>
  <si>
    <t xml:space="preserve">Contabil-şef (conducătorul serviciului economic/financiar) </t>
  </si>
  <si>
    <t>Executor:</t>
  </si>
  <si>
    <t>ORG1</t>
  </si>
  <si>
    <t>3.5.2</t>
  </si>
  <si>
    <t>3.6</t>
  </si>
  <si>
    <t>3.6.1</t>
  </si>
  <si>
    <t>3.6.2</t>
  </si>
  <si>
    <t>3.7</t>
  </si>
  <si>
    <t>3.7.1</t>
  </si>
  <si>
    <t>3.7.2</t>
  </si>
  <si>
    <t>3.8</t>
  </si>
  <si>
    <t>3.8.1</t>
  </si>
  <si>
    <t>3.8.2</t>
  </si>
  <si>
    <t>3.8.3</t>
  </si>
  <si>
    <t>6.1.1.1</t>
  </si>
  <si>
    <t>6.1.1.2</t>
  </si>
  <si>
    <t>6.1.1.3</t>
  </si>
  <si>
    <t>6.1.1.4</t>
  </si>
  <si>
    <t>6.1.1.5</t>
  </si>
  <si>
    <t>6.1.1.6</t>
  </si>
  <si>
    <t>6.1.1.7</t>
  </si>
  <si>
    <t>6.1.1.8</t>
  </si>
  <si>
    <t>6.1.1.9</t>
  </si>
  <si>
    <t>6.1.2.1</t>
  </si>
  <si>
    <t>6.1.2.2</t>
  </si>
  <si>
    <t>6.1.2.3</t>
  </si>
  <si>
    <t>6.1.3.1</t>
  </si>
  <si>
    <t>6.1.3.2</t>
  </si>
  <si>
    <t>6.1.3.3</t>
  </si>
  <si>
    <t>6.1.3.4</t>
  </si>
  <si>
    <t>6.1.3.5</t>
  </si>
  <si>
    <t>6.1.3.6</t>
  </si>
  <si>
    <t>6.1.3.7</t>
  </si>
  <si>
    <t>6.1.3.8</t>
  </si>
  <si>
    <t>6.1.3.9</t>
  </si>
  <si>
    <t>6.1.4.1</t>
  </si>
  <si>
    <t>6.1.4.2</t>
  </si>
  <si>
    <t>6.1.4.3</t>
  </si>
  <si>
    <t>6.1.4.4</t>
  </si>
  <si>
    <t>6.1.5.1</t>
  </si>
  <si>
    <t>6.1.6</t>
  </si>
  <si>
    <t>6.1.6.1</t>
  </si>
  <si>
    <t>6.1.6.2</t>
  </si>
  <si>
    <t>6.1.6.3</t>
  </si>
  <si>
    <t>6.1.6.4</t>
  </si>
  <si>
    <t>6.1.7</t>
  </si>
  <si>
    <t>6.1.7.1</t>
  </si>
  <si>
    <t>6.1.7.2</t>
  </si>
  <si>
    <t>6.2.1.1</t>
  </si>
  <si>
    <t>6.2.1.2</t>
  </si>
  <si>
    <t>6.2.1.3</t>
  </si>
  <si>
    <t>6.2.1.4</t>
  </si>
  <si>
    <t>6.2.1.5</t>
  </si>
  <si>
    <t>6.2.1.6</t>
  </si>
  <si>
    <t>6.2.1.7</t>
  </si>
  <si>
    <t>6.2.1.8</t>
  </si>
  <si>
    <t>6.2.1.9</t>
  </si>
  <si>
    <t>6.2.2.1</t>
  </si>
  <si>
    <t>6.2.2.2</t>
  </si>
  <si>
    <t>6.2.2.3</t>
  </si>
  <si>
    <t>6.2.3.1</t>
  </si>
  <si>
    <t>6.2.3.2</t>
  </si>
  <si>
    <t>6.2.3.3</t>
  </si>
  <si>
    <t>6.2.3.4</t>
  </si>
  <si>
    <t>6.2.3.5</t>
  </si>
  <si>
    <t>6.2.3.6</t>
  </si>
  <si>
    <t>6.2.3.7</t>
  </si>
  <si>
    <t>6.2.3.8</t>
  </si>
  <si>
    <t>6.2.3.9</t>
  </si>
  <si>
    <t>6.2.4.1</t>
  </si>
  <si>
    <t>6.2.4.2</t>
  </si>
  <si>
    <t>6.2.4.3</t>
  </si>
  <si>
    <t>6.2.4.4</t>
  </si>
  <si>
    <t>6.2.5</t>
  </si>
  <si>
    <t>6.2.5.1</t>
  </si>
  <si>
    <t>6.2.6</t>
  </si>
  <si>
    <t>6.2.6.1</t>
  </si>
  <si>
    <t>6.2.6.2</t>
  </si>
  <si>
    <t>6.2.6.3</t>
  </si>
  <si>
    <t>6.2.6.4</t>
  </si>
  <si>
    <t>6.2.7</t>
  </si>
  <si>
    <t>6.2.7.1</t>
  </si>
  <si>
    <t>6.2.7.2</t>
  </si>
  <si>
    <t>9.1</t>
  </si>
  <si>
    <t>9.1.1</t>
  </si>
  <si>
    <t>9.1.2</t>
  </si>
  <si>
    <t>9.2</t>
  </si>
  <si>
    <t>9.2.1</t>
  </si>
  <si>
    <t>9.2.2</t>
  </si>
  <si>
    <t>REZERVE DE STAT  (1.1=1.1.1+1.1.2+1.1.3)</t>
  </si>
  <si>
    <t>Rezervele materiale de stat</t>
  </si>
  <si>
    <t>2.9.4</t>
  </si>
  <si>
    <t xml:space="preserve">RAPORT </t>
  </si>
  <si>
    <t xml:space="preserve"> ___________________________________________________</t>
  </si>
  <si>
    <t>codificatorul formularului</t>
  </si>
  <si>
    <t xml:space="preserve">Numărul de instituţii – total </t>
  </si>
  <si>
    <t>- specialişti principali</t>
  </si>
  <si>
    <t>TRANSFERURI ACORDATE ÎNTRE BUGETUL DE STAT ŞI BUGETELE LOCALE</t>
  </si>
  <si>
    <t>TRANSFERURI ACORDATE ÎN CADRUL BUGETULUI CONSOLIDAT CENTRAL</t>
  </si>
  <si>
    <t>1.5.4</t>
  </si>
  <si>
    <t>Realizarea de Active Nefinanciare 
(6.2=6.2.1+6.2.2+6.2.3+6.2.4+6.2.5+6.2.6+6.2.7)</t>
  </si>
  <si>
    <t>1.11</t>
  </si>
  <si>
    <t>1.12</t>
  </si>
  <si>
    <t>1.13</t>
  </si>
  <si>
    <t>4.1</t>
  </si>
  <si>
    <t>4.2</t>
  </si>
  <si>
    <t>5.1</t>
  </si>
  <si>
    <t>5.2</t>
  </si>
  <si>
    <t>7.1</t>
  </si>
  <si>
    <t>7.2</t>
  </si>
  <si>
    <t>13.1</t>
  </si>
  <si>
    <t>13.2</t>
  </si>
  <si>
    <t>Acţiuni şi alte forme de participare în capital peste hotare</t>
  </si>
  <si>
    <t>Alte creanţe externe ale bugetului</t>
  </si>
  <si>
    <t>MIJLOACE BĂNEŞTI</t>
  </si>
  <si>
    <t>Conturi curente în sistemul trezorerial</t>
  </si>
  <si>
    <t>Conturi curente în afara sistemului trezorerial</t>
  </si>
  <si>
    <t>Depozite</t>
  </si>
  <si>
    <t>Sume în drum</t>
  </si>
  <si>
    <t>5</t>
  </si>
  <si>
    <t>DATORII</t>
  </si>
  <si>
    <t>51</t>
  </si>
  <si>
    <t>DATORII INTERNE</t>
  </si>
  <si>
    <t>513</t>
  </si>
  <si>
    <t>514</t>
  </si>
  <si>
    <t>518</t>
  </si>
  <si>
    <t>Alte datorii interne ale bugetului</t>
  </si>
  <si>
    <t>519</t>
  </si>
  <si>
    <t>DATORII EXTERNE</t>
  </si>
  <si>
    <t>Alte datorii externe ale bugetului</t>
  </si>
  <si>
    <t>6</t>
  </si>
  <si>
    <t xml:space="preserve">REZULTATE </t>
  </si>
  <si>
    <t>61</t>
  </si>
  <si>
    <t>REZULTATUL EXECUTĂRII DE CASĂ A BUGETELOR</t>
  </si>
  <si>
    <t>611</t>
  </si>
  <si>
    <t>Rezultatul executării de casă a bugetelor din anul curent</t>
  </si>
  <si>
    <t>612</t>
  </si>
  <si>
    <t>Rezultatul executării de casă a bugetelor din anii precedenţi</t>
  </si>
  <si>
    <t>613</t>
  </si>
  <si>
    <t>Rezultatul financiar  al institutiei publice din anii precedenţi</t>
  </si>
  <si>
    <t>63</t>
  </si>
  <si>
    <t>CONTURI EXTRABILANTIERE</t>
  </si>
  <si>
    <t>Formulare de valoare</t>
  </si>
  <si>
    <t>Semnaturile:</t>
  </si>
  <si>
    <t>(semnătura)</t>
  </si>
  <si>
    <t>(numele şi prenumele)</t>
  </si>
  <si>
    <t xml:space="preserve">  “ _____ ” __________________ 20 __</t>
  </si>
  <si>
    <t>Cod</t>
  </si>
  <si>
    <t>Suma</t>
  </si>
  <si>
    <t>Contribuţii de asigurări sociale de stat obligatorii</t>
  </si>
  <si>
    <t>REMUNERAREA MUNCII</t>
  </si>
  <si>
    <t xml:space="preserve">CONTRIBUŢII ŞI PRIME DE ASIGURĂRI OBLIGATORII </t>
  </si>
  <si>
    <t>SERVICII</t>
  </si>
  <si>
    <t>GRANTURI ACORDATE GUVERNELOR ALTOR STATE</t>
  </si>
  <si>
    <t>PRESTAŢII DE ASISTENŢĂ SOCIALĂ</t>
  </si>
  <si>
    <t xml:space="preserve">PRESTAŢII SOCIALE ALE ANGAJATORILOR </t>
  </si>
  <si>
    <t>Semnăturile:</t>
  </si>
  <si>
    <t>Produse şi producţie  finită</t>
  </si>
  <si>
    <t>413</t>
  </si>
  <si>
    <t>414</t>
  </si>
  <si>
    <t>415</t>
  </si>
  <si>
    <t>418</t>
  </si>
  <si>
    <t>Codurile</t>
  </si>
  <si>
    <t xml:space="preserve"> </t>
  </si>
  <si>
    <t>Aprobat iniţial pe an</t>
  </si>
  <si>
    <t>Plan precizat pe an</t>
  </si>
  <si>
    <t>Executat în perioada de gestiune</t>
  </si>
  <si>
    <t>Venituri / cheltuieli efective</t>
  </si>
  <si>
    <t>TOTAL</t>
  </si>
  <si>
    <t>Datorii</t>
  </si>
  <si>
    <t>I. VENITURI, TOTAL</t>
  </si>
  <si>
    <t>inclusiv</t>
  </si>
  <si>
    <t>II. CHELTUIELI, TOTAL</t>
  </si>
  <si>
    <t>Inclusiv:</t>
  </si>
  <si>
    <t>X</t>
  </si>
  <si>
    <t>III. ACTIVE NEFINANCIARE</t>
  </si>
  <si>
    <t xml:space="preserve">V. DATORII </t>
  </si>
  <si>
    <t>Modificarea soldului</t>
  </si>
  <si>
    <t>Soldul la începutul perioadei de gestiune</t>
  </si>
  <si>
    <t>sold 1.01.</t>
  </si>
  <si>
    <t>Majorarea valorii mijloacelor fixe</t>
  </si>
  <si>
    <t>Micşorarea valorii mijloacelor fixe</t>
  </si>
  <si>
    <t xml:space="preserve">codul rind (Total), s1/s2+cod rind, org1+cod rind, org2,cod rind </t>
  </si>
  <si>
    <t xml:space="preserve">cod rind (Total), s1/s2+cod rind, org1+cod rind, org2,cod rind </t>
  </si>
  <si>
    <t>s1/s2+cod_rind, org1+cod rind, org2, codul rind</t>
  </si>
  <si>
    <t>STOCURI DE MATERIALE CIRCULANTE (1.2=1.2.1+1.2.2+1.2.3+1.2.4+1.2.5+1.2.6+1.2.7+1.2.8+1.2.9)</t>
  </si>
  <si>
    <t>TOTAL (1=1.1+1.2)</t>
  </si>
  <si>
    <t>1.1.5</t>
  </si>
  <si>
    <t>1.1.6</t>
  </si>
  <si>
    <t>1.1.7</t>
  </si>
  <si>
    <t>1.1.8</t>
  </si>
  <si>
    <t>Forma FD-041</t>
  </si>
  <si>
    <t>Forma FD-042</t>
  </si>
  <si>
    <t>Forma FD-043</t>
  </si>
  <si>
    <t>Forma FD-045</t>
  </si>
  <si>
    <t>Forma FD-046</t>
  </si>
  <si>
    <t>Investiţii capitale în active în curs de execuţie</t>
  </si>
  <si>
    <t xml:space="preserve">REZERVE MATERIALE ALE STATULUI </t>
  </si>
  <si>
    <t>Alte rezerve materiale</t>
  </si>
  <si>
    <t>Produse finite ale unităților de producție</t>
  </si>
  <si>
    <t>Articole de juvaerie</t>
  </si>
  <si>
    <t>Garanții de stat interne</t>
  </si>
  <si>
    <t>Alte creanțe interne ale bugetului</t>
  </si>
  <si>
    <t>Valori mobiliare procurate pe piaţa externă</t>
  </si>
  <si>
    <t>Garanții externe</t>
  </si>
  <si>
    <t>CREANŢE EXTERNE</t>
  </si>
  <si>
    <t>Valori mobiliare de stat cu excepţia acţiunilor</t>
  </si>
  <si>
    <t>Valori mobiliare de stat emise pe piaţa externă</t>
  </si>
  <si>
    <t>Mijloace transmise/primite în cadrul unei instituții bugetare pentru mijloacele temporar intrate</t>
  </si>
  <si>
    <t>8.1.7</t>
  </si>
  <si>
    <t>Corectarea rezultatelor anilor precedenţi ale executării de casă a bugetelor</t>
  </si>
  <si>
    <t>Rezultatul executării de casă a mijloacelor temporar intrate în posesia instituțiilor din anul curent</t>
  </si>
  <si>
    <t>10.1.4</t>
  </si>
  <si>
    <t>10.1.5</t>
  </si>
  <si>
    <t>Rezultatul executării de casă a mijloacelor temporar intrate în posesia instituțiilor din anii precedenți</t>
  </si>
  <si>
    <t>Rezultatul financiar al instituției publice din anul curent</t>
  </si>
  <si>
    <t xml:space="preserve">Corectarea rezultatelor anilor precedenţi ale instituțiilor bugetare </t>
  </si>
  <si>
    <t>REZULTATUL FINANCIAR AL INSTITUŢIEI BUGETARE</t>
  </si>
  <si>
    <t>Alte datorii ale instituțiilor bugetare</t>
  </si>
  <si>
    <t>Angajamente ale bugetului asigurărilor sociale de stat</t>
  </si>
  <si>
    <t>Angajamente ale fondurilor asigurărilor obligatorii de asistență medicală</t>
  </si>
  <si>
    <t>Angajamente ale bugetelor locale de nivelul II</t>
  </si>
  <si>
    <t>Angajamente ale bugetelor locale de nivelul I</t>
  </si>
  <si>
    <t>Active luate în locațiune/arendă</t>
  </si>
  <si>
    <t>Uzura mijloacelor fixe</t>
  </si>
  <si>
    <t>ALTE VENITURI ȘI FINANȚĂRI</t>
  </si>
  <si>
    <t>DOBÎNZI ACHITATE LA DATORIA EXTERNĂ</t>
  </si>
  <si>
    <t>DOBÎNZI ACHITATE LA DATORIA INTERNĂ</t>
  </si>
  <si>
    <t>DOBÎNZI LA ÎMPRUMUTURILE ALTOR NIVELE ALE SISTEMULUI BUGETAR</t>
  </si>
  <si>
    <t>SUBSIDII ACORDATE ÎNTREPRINDERILOR DE STAT ŞI MUNICIPALE</t>
  </si>
  <si>
    <t>SUBSIDII ACORDATE ÎNTREPRINDERILOR PRIVATE</t>
  </si>
  <si>
    <t>SUBSIDII ACORDATE ORGANIZAŢIILOR OBŞTEŞTI</t>
  </si>
  <si>
    <t>GRANTURI ACORDATE ORGANIZAŢIILOR INTERNAŢIONALE</t>
  </si>
  <si>
    <t>TAXA ASUPRA COMERŢULUI EXTERIOR ŞI OPERAŢIUNILOR EXTERNE</t>
  </si>
  <si>
    <t>2.4.6</t>
  </si>
  <si>
    <t>RAPORTUL PRIVIND VENITURILE ȘI CHELTUIELILE</t>
  </si>
  <si>
    <t>RAPORT PRIVIND FLUXUL MIJLOACELOR BĂNEȘTI</t>
  </si>
  <si>
    <t>CHELTUIELI PRIVIND AMORTIZAREA ACTIVELOR NEMATERIALE</t>
  </si>
  <si>
    <t>3.5.3</t>
  </si>
  <si>
    <t>Investiții capitale în active în curs de execuţie</t>
  </si>
  <si>
    <t xml:space="preserve">   Produse semifabricate</t>
  </si>
  <si>
    <t>6.1.4.5</t>
  </si>
  <si>
    <t>Unelte şi scule, inventar de producere şi gospodăresc</t>
  </si>
  <si>
    <t xml:space="preserve">Rezervele materiale de stat  </t>
  </si>
  <si>
    <t xml:space="preserve">Rezervele de stat  </t>
  </si>
  <si>
    <t xml:space="preserve">  Produse semifabricate</t>
  </si>
  <si>
    <t>6.2.4.5</t>
  </si>
  <si>
    <t>Procurări de Active Nefinanciare 
(6.1=6.1.1+6.1.2+6.1.3+6.1.4+6.1.5+6.1.6+6.1.7)</t>
  </si>
  <si>
    <t>Fluxul net al activității operaționale(4=2-3)</t>
  </si>
  <si>
    <t>Fluxul net al activității investiționale(7=6.2-6.1)</t>
  </si>
  <si>
    <t>Valori mobiliare de stat (cu excepţia acţiunilor) procurate pe piaţa primară</t>
  </si>
  <si>
    <t>MIJLOACE BĂNEȘTI LA ÎNCEPUTUL PERIOADEI</t>
  </si>
  <si>
    <t>Transferuri acordate între bugetele locale în cadrul unei unităţi administrativ-teritoriale</t>
  </si>
  <si>
    <t>Transferuri acordate între bugetele locale a diferitor unităţi administrativ-teritoriale</t>
  </si>
  <si>
    <t>Denumirea trezoreriei, bugetului, autorității/instituției bugetare</t>
  </si>
  <si>
    <t>Denumirea bugetului, autorității/instituției bugetare</t>
  </si>
  <si>
    <t>Raport privind circulația stocului de materiale circulante și rezervelor de stat</t>
  </si>
  <si>
    <t>Diferenţa de curs pozitivă</t>
  </si>
  <si>
    <t>Diferenţa de curs negativă</t>
  </si>
  <si>
    <t>Diferența de curs pozitivă pentru mijloacele temporar intrate în posesia instituțiilor</t>
  </si>
  <si>
    <t>Diferența de curs negativă pentru mijloacele temporar intrate în posesia instituțiilor</t>
  </si>
  <si>
    <t>ÎMPRUMUTURI EXTERNE</t>
  </si>
  <si>
    <t>Creanțe față de bugetul de stat privind creditarea bugetelor de alt nivel</t>
  </si>
  <si>
    <t>Creanțe față de bugetul de stat privind creditarea instituțiilor nefinanciare</t>
  </si>
  <si>
    <t>Creanțe față de bugetul de stat privind creditarea altor instituții și organizații</t>
  </si>
  <si>
    <t>Creanțe față de bugetul de stat privind garanțiile pentru împrumuturile interne</t>
  </si>
  <si>
    <t>Creanțe față de bugetul de stat privind garanțiile pentru împrumuturile externe</t>
  </si>
  <si>
    <t xml:space="preserve">Creanțe față de bugetul de stat a bugetelor locale de nivelul II pentru împrumuturile recteditate din surse externe </t>
  </si>
  <si>
    <t xml:space="preserve">Creanțe față de bugetul de stat a instituțiilor nefinanciare pentru împrumuturile recteditate din surse interne și externe </t>
  </si>
  <si>
    <t xml:space="preserve">Creanțe față de bugetul de stat a instituțiilor financiare pentru împrumuturile recteditate din surse și externe </t>
  </si>
  <si>
    <t>Creanțe față de bugetul de stat privind mijloacele bănești primite de la bugetul de stat în baza hotărîrilor rămase definitive ale instanțelor judecătorești și apoi anulate</t>
  </si>
  <si>
    <t xml:space="preserve">Creanțe față de bugetul de stat ale contribuabililor </t>
  </si>
  <si>
    <t>Datoria bugetului de stat privind valorile mobiliare de stat emise pe piața primară</t>
  </si>
  <si>
    <t>Datoria bugetului de stat privind valorile mobiliare de stat convertite</t>
  </si>
  <si>
    <t>Datoria bugetului de stat privind împrumuturile acordate de Banca Națională a Moldovei cu garanția valorilor mobiliare de stat</t>
  </si>
  <si>
    <t>Datoria bugetului de stat privind împrumuturile acordate de instituții financiare</t>
  </si>
  <si>
    <t xml:space="preserve">Datoria bugetului de stat privind  alte împrumuturi </t>
  </si>
  <si>
    <t xml:space="preserve">Datoria bugetului de stat privind  împrumuturile de stat externe acordate de alte state și organizații internaționale </t>
  </si>
  <si>
    <t xml:space="preserve">Datoria bugetului de stat privind  împrumuturile de stat externe acordate de organizații financiare internaționale </t>
  </si>
  <si>
    <t xml:space="preserve">Datoria bugetului de stat privind alte  împrumuturile de stat externe </t>
  </si>
  <si>
    <t>Datoria bugetului de stat privind  transferurile cu destinație generală la bugetele locale de nivelul II</t>
  </si>
  <si>
    <t>Datoria bugetului de stat privind  transferurile cu destinație cpecială la bugetele locale de nivelul II</t>
  </si>
  <si>
    <t>Datoria bugetului de stat privind  transferurile  peste hotare</t>
  </si>
  <si>
    <t>Datoria bugetului de stat privind alte surse interne</t>
  </si>
  <si>
    <t>Datoria bugetului de stat privind despăgubirile civile</t>
  </si>
  <si>
    <t>Datoria bugetului de stat privind soldul nefinanțat al activității vamale din contul mijloacelor încasate pentru procedurile vamale</t>
  </si>
  <si>
    <t>Datoria bugetului de stat privind soldul mijloacelor în fondul rutier</t>
  </si>
  <si>
    <t>Datoria bugetului de stat privind drepturile de import-export achitate în avans</t>
  </si>
  <si>
    <t xml:space="preserve">Angajamente ale bugetului de stat </t>
  </si>
  <si>
    <t>Valori în mărfuri și materiale primite în custodie</t>
  </si>
  <si>
    <t>Premii și cupe sportive transmisibile</t>
  </si>
  <si>
    <t>Valori primite în custodie de la condamnați</t>
  </si>
  <si>
    <t>Restanțele studenților și elevilor pentru valorile materiale nerestituite</t>
  </si>
  <si>
    <t>Restanțele anulate ale debitorilor insolvabili</t>
  </si>
  <si>
    <t>Datorii înghețate și eșalonate conform actelor normative și legislative</t>
  </si>
  <si>
    <t>Alte datorii și restanțe extrabilanțiere</t>
  </si>
  <si>
    <t>Alte conturi extrabilanțiere</t>
  </si>
  <si>
    <t>SUBSIDII ACORDATE AUTORITĂȚILOR/INSTITUȚIILOR PUBLICE LA AUTOGESTIUNE</t>
  </si>
  <si>
    <t>GRANTURI OFERITE PERSOANELOR FIZICE</t>
  </si>
  <si>
    <t>Din contul investițiilor capitale</t>
  </si>
  <si>
    <t>Reevaluarea  (+)</t>
  </si>
  <si>
    <t>IMPOZITE PE BUNURILE IMOBILIARE</t>
  </si>
  <si>
    <t xml:space="preserve">PRESTAŢII  SOCIALE </t>
  </si>
  <si>
    <t>CREDITE INTERNE ÎNTRE BUGETE</t>
  </si>
  <si>
    <t>CREDITE INTERNE INSTITUŢIILOR NEFINANCIARE ŞI FINANCIARE</t>
  </si>
  <si>
    <t>ÎMPRUMUTURI RECREDITATE INTERNE ÎNTRE BUGETE</t>
  </si>
  <si>
    <t>ÎMPRUMUTURI RECREDITATE INSTITUŢIILOR NEFINANCIARE ŞI FINANCIARE</t>
  </si>
  <si>
    <t>CREDITE EXTERNE</t>
  </si>
  <si>
    <t>ÎMPRUMUTURI INTERNE ÎNTRE BUGETE</t>
  </si>
  <si>
    <t>ÎMPRUMUTURI INTERNE INSTITUŢIILOR NEFINANCIARE ŞI FINANCIARE</t>
  </si>
  <si>
    <t>ÎMPRUMUTURI INTERNE RECREDITATE INSTITUŢIILOR NEFINANCIARE ŞI FINANCIARE</t>
  </si>
  <si>
    <t>transmiteri gratuite</t>
  </si>
  <si>
    <t>2.5.4</t>
  </si>
  <si>
    <t>2.6.3</t>
  </si>
  <si>
    <t>1.1.9</t>
  </si>
  <si>
    <t>1.5.5</t>
  </si>
  <si>
    <t>1.5.6</t>
  </si>
  <si>
    <t>1.5.7</t>
  </si>
  <si>
    <t>1.5.8</t>
  </si>
  <si>
    <t>1.5.9</t>
  </si>
  <si>
    <t>1.8.2</t>
  </si>
  <si>
    <t>1.8.3</t>
  </si>
  <si>
    <t>1.8.4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</si>
  <si>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</si>
  <si>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</si>
  <si>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</si>
  <si>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</si>
  <si>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</si>
  <si>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</si>
  <si>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</si>
  <si>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</si>
  <si>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</si>
  <si>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</si>
  <si>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</si>
  <si>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</si>
  <si>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</si>
  <si>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</si>
  <si>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</si>
  <si>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</si>
  <si>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</si>
  <si>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</si>
  <si>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</si>
  <si>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</si>
  <si>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</si>
  <si>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</si>
  <si>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</si>
  <si>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</si>
  <si>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</si>
  <si>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</si>
  <si>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</si>
  <si>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</si>
  <si>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</si>
  <si>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</si>
  <si>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</si>
  <si>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</si>
  <si>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</si>
  <si>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</si>
  <si>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</si>
  <si>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</si>
  <si>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</si>
  <si>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</si>
  <si>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</si>
  <si>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Cod rînd</t>
  </si>
  <si>
    <t>la 1______________________ anul 20___</t>
  </si>
  <si>
    <t>Soldul mijloacelor temporar intrate în posesia instituțiilor la începutul anului</t>
  </si>
  <si>
    <t xml:space="preserve">Soldul mijloacelor temporar intrate în posesia instituțiilor la sfîrșitul perioadei </t>
  </si>
  <si>
    <t>________________________________</t>
  </si>
  <si>
    <t>_________________________________</t>
  </si>
  <si>
    <t xml:space="preserve">RAPORT  </t>
  </si>
  <si>
    <t>Soldurile ajutoarelor umanitare la începutul anului, total</t>
  </si>
  <si>
    <t xml:space="preserve">Primit în perioada de gestiune, total </t>
  </si>
  <si>
    <t>Ieşiri,       total</t>
  </si>
  <si>
    <t xml:space="preserve"> dintre care: </t>
  </si>
  <si>
    <t>Soldurile ajutoarelor umanitare la sfîrşitul perioadei de gestiune, total</t>
  </si>
  <si>
    <t>casare, uzură</t>
  </si>
  <si>
    <t>transmise gratuit</t>
  </si>
  <si>
    <t>alte</t>
  </si>
  <si>
    <t>Mijloace fixe</t>
  </si>
  <si>
    <t>Contabil șef (șeful serviciului economic/financiar)</t>
  </si>
  <si>
    <t xml:space="preserve">      (nume, prenume)</t>
  </si>
  <si>
    <t>(nume, prenume)</t>
  </si>
  <si>
    <t>3.6.3</t>
  </si>
  <si>
    <t>10.2.4</t>
  </si>
  <si>
    <t>3.4.4</t>
  </si>
  <si>
    <t>3.8.4</t>
  </si>
  <si>
    <t>9.3</t>
  </si>
  <si>
    <t>9.4</t>
  </si>
  <si>
    <t>9.3.1</t>
  </si>
  <si>
    <t>9.4.1</t>
  </si>
  <si>
    <t>9.4.2</t>
  </si>
  <si>
    <t>9.4.3</t>
  </si>
  <si>
    <t>9.5</t>
  </si>
  <si>
    <t>9.6</t>
  </si>
  <si>
    <t>9.5.1</t>
  </si>
  <si>
    <t>9.5.2</t>
  </si>
  <si>
    <t>9.6.1</t>
  </si>
  <si>
    <t>9.6.2</t>
  </si>
  <si>
    <t>9.6.3</t>
  </si>
  <si>
    <t>9.7</t>
  </si>
  <si>
    <t>9.7.1</t>
  </si>
  <si>
    <t>10.3</t>
  </si>
  <si>
    <t>10.4</t>
  </si>
  <si>
    <t>10.5</t>
  </si>
  <si>
    <t>10.6</t>
  </si>
  <si>
    <t>10.3.1</t>
  </si>
  <si>
    <t>10.3.2</t>
  </si>
  <si>
    <t>10.3.3</t>
  </si>
  <si>
    <t>10.3.4</t>
  </si>
  <si>
    <t>10.3.5</t>
  </si>
  <si>
    <t>10.4.1</t>
  </si>
  <si>
    <t>10.4.2</t>
  </si>
  <si>
    <t>10.4.3</t>
  </si>
  <si>
    <t>10.5.1</t>
  </si>
  <si>
    <t>10.5.2</t>
  </si>
  <si>
    <t>10.6.1</t>
  </si>
  <si>
    <t>10.6.2</t>
  </si>
  <si>
    <t>10.6.3</t>
  </si>
  <si>
    <t>10.7</t>
  </si>
  <si>
    <t>10.7.1</t>
  </si>
  <si>
    <t>DIFERENŢA DE CURS VALUTAR</t>
  </si>
  <si>
    <t>3.3.7</t>
  </si>
  <si>
    <t>Credite instituțiilor nefinanciare</t>
  </si>
  <si>
    <t>Credite instituțiilor  financiare</t>
  </si>
  <si>
    <t xml:space="preserve">Credite între bugetul de stat si bugetele locale </t>
  </si>
  <si>
    <t>Credite în cadrul bugetului consolidat central</t>
  </si>
  <si>
    <t>Credite între bugetele locale în cadrul unei unități administrativ-teritoriale</t>
  </si>
  <si>
    <t>Credite între bugetele locale a diferitor unități administrativ-teritoriale</t>
  </si>
  <si>
    <t>Împrumuturi recreditate între bugetul de stat și bugetele locale</t>
  </si>
  <si>
    <t>Împrumuturi recreditate între  bugetele locale în cadrul unei unități administrativ-teritoriale</t>
  </si>
  <si>
    <t>Împrumuturi recreditate între  bugetele locale ale diferitor unități administrativ-teritoriale</t>
  </si>
  <si>
    <t>Împrumuturi recreditate instituțiilor  financiare</t>
  </si>
  <si>
    <t>Împrumuturi recreditate instituțiilor nefinanciare</t>
  </si>
  <si>
    <t>3.9</t>
  </si>
  <si>
    <t>3.9.1</t>
  </si>
  <si>
    <t>Credite externe acordate</t>
  </si>
  <si>
    <t>Împrumuturi între bugetul de stat si bugetele locale</t>
  </si>
  <si>
    <t>Împrumuturi în cadrul bugetului consolidat central</t>
  </si>
  <si>
    <t>Împrumuturi între bugetele locale în cadrul unei unități administrativ-teritoriale</t>
  </si>
  <si>
    <t>Împrumuturi între bugetele locale a diferitor unități administrativ-teritoriale</t>
  </si>
  <si>
    <t>6.3</t>
  </si>
  <si>
    <t>6.3.1</t>
  </si>
  <si>
    <t>6.3.2</t>
  </si>
  <si>
    <t>6.3.3</t>
  </si>
  <si>
    <t>6.3.4</t>
  </si>
  <si>
    <t>6.3.5</t>
  </si>
  <si>
    <t>Împrumuturi interne de la instituțiile  financiare</t>
  </si>
  <si>
    <t>Împrumuturi de la banca națională a moldovei cu garanția valorilor mobiliare de stat</t>
  </si>
  <si>
    <t>Alte împrumuturi</t>
  </si>
  <si>
    <t>Împrumuturi din disponibilul mijloacelor temporar intrate în posesia instituțiilor</t>
  </si>
  <si>
    <t>Împrumuturi interne de la instituțiile nefinanciare</t>
  </si>
  <si>
    <t>6.4</t>
  </si>
  <si>
    <t>6.4.1</t>
  </si>
  <si>
    <t>6.4.2</t>
  </si>
  <si>
    <t>6.4.3</t>
  </si>
  <si>
    <t>6.5</t>
  </si>
  <si>
    <t>6.5.1</t>
  </si>
  <si>
    <t>6.5.2</t>
  </si>
  <si>
    <t>Împrumuturi interne recreditate instituțiilor nefinanciare</t>
  </si>
  <si>
    <t>6.6</t>
  </si>
  <si>
    <t>6.6.1</t>
  </si>
  <si>
    <t>6.6.2</t>
  </si>
  <si>
    <t>6.6.3</t>
  </si>
  <si>
    <t>6.7</t>
  </si>
  <si>
    <t>6.7.1</t>
  </si>
  <si>
    <t>Împrumuturi externe</t>
  </si>
  <si>
    <t>CONTURI EXTRABILANȚIERE</t>
  </si>
  <si>
    <t>Credite între bugetul de stat și bugetele locale</t>
  </si>
  <si>
    <t>Credite în cadrul bugetul consolidat central</t>
  </si>
  <si>
    <t>Credite instituțiilor financiare</t>
  </si>
  <si>
    <t>Împrumuturi recreditate instituțiilor financiare</t>
  </si>
  <si>
    <t>Împrumuturi între bugetul de stat și bugetele locale</t>
  </si>
  <si>
    <t>Împrumuturi în cadrul bugetul consolidat central</t>
  </si>
  <si>
    <t>Împrumuturi interne de la instituțiilor nefinanciare</t>
  </si>
  <si>
    <t>Împrumuturi interne de la  instituțiilor  financiare</t>
  </si>
  <si>
    <t>Impozite pe venit</t>
  </si>
  <si>
    <t>Impozite pe bunurile  imobiliare</t>
  </si>
  <si>
    <t>Impozite şi taxe pe mărfuri şi servicii</t>
  </si>
  <si>
    <t>Taxa asupra comerţului exterior şi operaţiunilor externe</t>
  </si>
  <si>
    <t>Prime de asigurare obligatorie de asistenţă medicală</t>
  </si>
  <si>
    <t>Granturi primite da la guvernele altor state</t>
  </si>
  <si>
    <t>Granturi primite de la organizaţiile internaţionale</t>
  </si>
  <si>
    <t>Venituri din proprietate</t>
  </si>
  <si>
    <t>Venituri din vînzarea mărfurilor şi serviciilor</t>
  </si>
  <si>
    <t>Amenzi şi sancţiuni</t>
  </si>
  <si>
    <t>Donaţii voluntare</t>
  </si>
  <si>
    <t>Alte venituri  şi venituri neidentificate</t>
  </si>
  <si>
    <t>Alte venituri și finanțări</t>
  </si>
  <si>
    <t>Transferuri primite între bugetul de stat şi bugetele locale</t>
  </si>
  <si>
    <t>Transferuri primite în cadrul bugetului consolidat central</t>
  </si>
  <si>
    <t>Transferuri primite între bugetele locale în cadrul unei unităţi administrativ-teritoriale</t>
  </si>
  <si>
    <t>Transferuri primite între bugetele locale a diferitor unităţi administrativ-teritoriale</t>
  </si>
  <si>
    <t>Codul rîndului</t>
  </si>
  <si>
    <t>Remunerarea muncii</t>
  </si>
  <si>
    <t xml:space="preserve">Contribuţii şi prime de asigurări obligatorii </t>
  </si>
  <si>
    <t>Servicii</t>
  </si>
  <si>
    <t>Dobînzi achitate la datoria externă</t>
  </si>
  <si>
    <t>Dobînzi achitate la datoria internă</t>
  </si>
  <si>
    <t>Dobînzi la împrumuturile altor nivele ale sistemului bugetar</t>
  </si>
  <si>
    <t>Subsidii acordate întreprinderilor de stat şi municipale</t>
  </si>
  <si>
    <t>Subsidii acordate întreprinderilor private</t>
  </si>
  <si>
    <t>Subsidii acordate organizaţiilor obşteşti</t>
  </si>
  <si>
    <t>Subsidii acordate autorităților/insituțiilor publice la autogestiune</t>
  </si>
  <si>
    <t>Granturi acordate guvernelor altor state</t>
  </si>
  <si>
    <t>Granturi acordate organizaţiilor internaţionale</t>
  </si>
  <si>
    <t>Granturi oferite persoanelor fizice</t>
  </si>
  <si>
    <t>Prestaţii  sociale</t>
  </si>
  <si>
    <t>Prestaţii de asistenţă socială</t>
  </si>
  <si>
    <t>Prestaţii sociale ale angajatorilor</t>
  </si>
  <si>
    <t>Transferuri acordate între bugetul de stat şi bugetele locale</t>
  </si>
  <si>
    <t>Transferuri acordate în cadrul bugetului consolidat central</t>
  </si>
  <si>
    <t>9.2.3</t>
  </si>
  <si>
    <t>9.2.4</t>
  </si>
  <si>
    <t>9.3.2</t>
  </si>
  <si>
    <t>9.6.4</t>
  </si>
  <si>
    <t>VENITURI (2=2.1+2.2+2.3+2.4+2.5)</t>
  </si>
  <si>
    <t>CHELTUIELI (3=3.1+3.2+3.3+3.4+3.5+3.6+3.7+3.8)</t>
  </si>
  <si>
    <t>IMPOZITE ŞI TAXE (2.1=2.1.1+2.1.2+2.1.3+2.1.4)</t>
  </si>
  <si>
    <t>CONTRIBUŢII ŞI PRIME DE ASIGURĂRI OBLIGATORII (2.2=2.2.1+2.2.2)</t>
  </si>
  <si>
    <t>GRANTURI PRIMITE (2.3=2.3.1+2.3.2)</t>
  </si>
  <si>
    <t xml:space="preserve">ALTE VENITURI  (2.4=2.4.1+2.4.2+2.4.3+2.4.4+2.4.5+2.4.6) </t>
  </si>
  <si>
    <t>TRANSFERURI PRIMITE ÎN CADRUL BUGETULUI PUBLIC NAŢIONAL (2.5=2.5.1+2.5.2+2.5.3+2.5.4)</t>
  </si>
  <si>
    <t>CHELTUIELI DE PERSONAL (3.1=3.1.1+3.1.2)</t>
  </si>
  <si>
    <t>BUNURI ŞI SERVICII (3.2=3.2.1)</t>
  </si>
  <si>
    <t>DOBÎNZI  (3.3=3.3.1+3.3.2+3.3.3)</t>
  </si>
  <si>
    <t>SUBSIDII (3.4=3.4.1+3.4.2+3.4.3+3.4.4)</t>
  </si>
  <si>
    <t>GRANTURI ACORDATE (3.5=3.5.1+3.5.2+3.5.3)</t>
  </si>
  <si>
    <t>PRESTAŢII SOCIALE (3.6=3.6.1+3.6.2+3.6.3)</t>
  </si>
  <si>
    <t>ALTE CHELTUIELI (3.7=3.7.1+3.7.2)</t>
  </si>
  <si>
    <t>TRANSFERURI ACORDATE ÎN CADRUL BUGETULUI PUBLIC NAŢIONAL (3.8=3.8.1+3.8.2+3.8.3+3.8.4)</t>
  </si>
  <si>
    <t>MIJLOACE FIXE (6.1.1=6.1.1.1+6.1.1.2+6.1.1.3+6.1.1.4+6.1.1.5+6.1.1.6+6.1.1.7+6.1.1.8+6.1.1.9)</t>
  </si>
  <si>
    <t>REZERVELE MATERIALE ALE STATULUI (6.1.2=6.1.2.1+6.1.2.2+6.1.2.3)</t>
  </si>
  <si>
    <t>STOCURI DE MATERIALE CIRCULANTE (6.1.3=6.1.3.1+6.1.3.2+6.1.3.3+6.1.3.4+6.1.3.5+6.1.3.6+6.1.3.7+6.1.3.8+6.1.3.9)</t>
  </si>
  <si>
    <t>PRODUCŢIE ÎN CURS DE EXECUŢIE, PRODUSE ŞI PRODUCŢIE FINITĂ, ANIMALE TINERE LA ÎNGRĂŞAT (6.1.4=6.1.4.1+6.1.4.2+6.1.4.3+6.1.4.4+6.1.4.5)</t>
  </si>
  <si>
    <t>MĂRFURI (6.1.5=6.1.5.1)</t>
  </si>
  <si>
    <t>VALORI (6.1.6=6.1.6.1+6.1.6.2+6.1.6.3+6.1.6.4)</t>
  </si>
  <si>
    <t>ACTIVE NEPRODUCTIVE (6.1.7=6.1.7.1+6.1.7.2)</t>
  </si>
  <si>
    <t>MIJLOACE FIXE (6.2.1=6.2.1.1+6.2.1.2+6.2.1.3+6.2.1.4+6.2.1.5+6.2.1.6+6.2.1.7+6.2.1.8+6.2.1.9)</t>
  </si>
  <si>
    <t>REZERVELE MATERIALE ALE STATULUI (6.2.2=6.2.2.1+6.2.2.2+6.2.2.3)</t>
  </si>
  <si>
    <t>STOCURI DE MATERIALE CIRCULANTE (6.2.3=6.2.3.1+6.2.3.2+6.2.3.3+6.2.3.4+6.2.3.5+6.2.3.6+6.2.3.7+6.2.3.8+6.2.3.9)</t>
  </si>
  <si>
    <t>PRODUCŢIE ÎN CURS DE EXECUŢIE, PRODUSE ŞI PRODUCŢIE FINITĂ, ANIMALE TINERE LA ÎNGRĂŞAT (6.2.4=6.2.4.1+6.2.4.2+6.2.4.3+6.2.4.4+6.2.4.5)</t>
  </si>
  <si>
    <t>MĂRFURI (6.2.5=6.2.5.1)</t>
  </si>
  <si>
    <t>VALORI (6.2.6=6.2.6.1+6.2.6.2+6.2.6.3+6.2.6.4)</t>
  </si>
  <si>
    <t>ACTIVE NEPRODUCTIVE (6.2.7=6.2.7.1+6.2.7.2)</t>
  </si>
  <si>
    <t xml:space="preserve"> Valoarea netă a ACTIVELOR  FINANCIARE (9=9.1+9.2+9.3+9.4+9.5+9.6+9.7)  </t>
  </si>
  <si>
    <t>CREDITE INTERNE INTRE BUGETE (9.2=9.2.1+9.2.2+9.2.3+9.2.4)</t>
  </si>
  <si>
    <t>CREDITE INTERNE INSTITUTIILOR FINANCIARE SI NEFINANCIARE (9.3=9.3.1+9.3.2)</t>
  </si>
  <si>
    <t>ÎMPRUMUTURI RECREDITATE INTERNE ÎNTRE BUGETE (9.4=9.4.1+9.4.2+9.4.3)</t>
  </si>
  <si>
    <t>IMPRUMUTURI INSTITUTIILOR FINANCIARE SI NEFINANCIARE (9.5=9.5.1+9.5.2)</t>
  </si>
  <si>
    <t>CREANŢE  EXTERNE (9.6=9.6.1+9.6.2+9.6.3+9.6.4)</t>
  </si>
  <si>
    <t>CREDITE EXTERNE (9.7=9.7.1)</t>
  </si>
  <si>
    <t>Valoarea netă a DATORIILOR (10=10.1+10.2+10.3+10.4+10.5+10.6+10.7)</t>
  </si>
  <si>
    <t>DATORII INTERNE (10.1=10.1.1+10.1.2+10.1.3)</t>
  </si>
  <si>
    <t>CREANŢE INTERNE (9.1=9.1.1+9.1.2)</t>
  </si>
  <si>
    <t>ÎMPRUMUTURI INTERNE ÎNTRE BUGETE (10.2=10.2.1+10.2.2+10.2.3+10.2.4)</t>
  </si>
  <si>
    <t>ÎMPRUMUTURI INTERNE  INSTITUȚIILOR NEFINANCIARE ȘI FINANCIARE (10.3=10.3.1+10.3.2+10.3.3+10.3.4+10.3.5)</t>
  </si>
  <si>
    <t>ÎMPRUMUTURI RECREDITATE INTERNE ÎNTRE BUGETE (10.4=10.4.1+10.4.2+10.4.3)</t>
  </si>
  <si>
    <t xml:space="preserve">ÎMPRUMUTURI INTERNE RECREDITATE INSTITUȚIILOR NEFINANCIARE ȘI FINANCIARE (10.5=10.5.1+10.5.2) </t>
  </si>
  <si>
    <t>DATORII EXTERNE (10.6=10.6.1+10.6.2+10.6.3)</t>
  </si>
  <si>
    <t>ÎMPRUMUTURI EXTERNE (10.7=10.7.1)</t>
  </si>
  <si>
    <t>IMPOZITE ŞI TAXE (1.1=1.1.1+1.1.2+1.1.3+1.1.4)</t>
  </si>
  <si>
    <t>CONTRIBUŢII ŞI PRIME DE ASIGURĂRI OBLIGATORII (1.2=1.2.1+1.2.2)</t>
  </si>
  <si>
    <t>GRANTURI PRIMITE (1.3=1.3.1+1.3.2)</t>
  </si>
  <si>
    <t>ALTE VENITURI (1.4=1.4.1+1.4.2+1.4.3+1.4.4+1.4.5+1.4.6)</t>
  </si>
  <si>
    <t>TRANSFERURI PRIMITE ÎN CADRUL BUGETULUI PUBLIC NAŢIONAL (1.5=1.5.1+1.5.2+1.5.3+1.5.4)</t>
  </si>
  <si>
    <t>CHELTUIELI DE PERSONAL (2.1=2.1.1+2.1.2)</t>
  </si>
  <si>
    <t>BUNURI ŞI SERVICII (2.2=2.2.1+2.2.2)</t>
  </si>
  <si>
    <t>CHELTUIELI PRIVIND DEPRECIEREA ACTIVELOR (2.3=2.3.1+2.3.2)</t>
  </si>
  <si>
    <t>DOBÎNZI  (2.4=2.4.1+2.4.2+2.4.3)</t>
  </si>
  <si>
    <t>SUBSIDII (2.5=2.5.1+2.5.2+2.5.3+2.5.4)</t>
  </si>
  <si>
    <t xml:space="preserve">GRANTURI  ACORDATE (2.6=2.6.1+2.6.2+2.6.3) </t>
  </si>
  <si>
    <t>PRESTAŢII SOCIALE (2.7=2.7.1+2.7.2+2.7.3)</t>
  </si>
  <si>
    <t>26 (22+23+25-24)</t>
  </si>
  <si>
    <t>21 (4+5-12)</t>
  </si>
  <si>
    <t>5 (6+7+8+9)</t>
  </si>
  <si>
    <t>10 (11+12+13+14+ 15+16)</t>
  </si>
  <si>
    <t>17 (4+5-10)</t>
  </si>
  <si>
    <t>Reevaluarea     (-)</t>
  </si>
  <si>
    <t>Reevaluarea       (-)</t>
  </si>
  <si>
    <t>CORECTAREA SOLDULUI DE MIJLOACE BĂNEŞTI</t>
  </si>
  <si>
    <t xml:space="preserve">MODIFICAREA SOLDULUI DE MIJLOACE BĂNEȘTI 
(13=14+15-16) </t>
  </si>
  <si>
    <t>MIJLOACE BĂNEȘTI LA SFÎRȘITUL PERIOADEI (16=4+7+11+12+14+15)</t>
  </si>
  <si>
    <t>1.1.999</t>
  </si>
  <si>
    <t>TOTAL MIJLOACE FIXE (1.1.999=1.1.1+1.1.2+1.1.3+1.1.4+1.1.5+1.1.6+1.1.7+1.1.8+1.1.9)</t>
  </si>
  <si>
    <t>1.2.999</t>
  </si>
  <si>
    <t>TOTAL UZURA  MIJLOACELOR FIXE ŞI AMORTIZAREA ACTIVELOR NEMATERIALE (1.2.999=1.2.1+1.2.2)</t>
  </si>
  <si>
    <t>Valoarea de bilanţ a mijloacelor fixe (1.3 = 1.1.999 - 1.2.999)</t>
  </si>
  <si>
    <t>TOTAL REZERVE DE STAT (1.4.999=1.4.1+1.4.2+1.4.3)</t>
  </si>
  <si>
    <t>1.4.999</t>
  </si>
  <si>
    <t>1.5.999</t>
  </si>
  <si>
    <t>TOTAL STOCURI DE MATERIALE CIRCULANTE (1.5.999=1.5.1+1.5.2+1.5.3+1.5.4+1.5.5+1.5.6+1.5.7+1.5.8+1.5.9)</t>
  </si>
  <si>
    <t>1.6.999</t>
  </si>
  <si>
    <t>TOTAL  PRODUCŢIE ÎN CURS DE EXECUŢIE, PRODUSE ŞI PRODUCŢIE FINITĂ, ANIMALE TINERE LA ÎNGRĂŞAT (1.6.999=1.6.1+1.6.2+1.6.3+1.6.4+1.6.5)</t>
  </si>
  <si>
    <t>1.7.999</t>
  </si>
  <si>
    <t>TOTAL  MĂRFURI (1.7.999=1.7.1)</t>
  </si>
  <si>
    <t>1.8.999</t>
  </si>
  <si>
    <t>TOTAL  VALORI (1.8.999=1.8.1+1.8.2+1.8.3+1.8.4)</t>
  </si>
  <si>
    <t>1.9.999</t>
  </si>
  <si>
    <t>TOTAL ACTIVE NEPRODUCTIVE (1.9.999=1.9.1+1.9.2)</t>
  </si>
  <si>
    <t>TOTAL ACTIVE NEFINANCIARE (2=1.3+1.4.999+1.5.999+1.6.999+1.7.999+1.8.999+1.9.999)</t>
  </si>
  <si>
    <t>TOTAL CREANŢE INTERNE (3.1.999=3.1.1+3.1.2+3.1.3+3.1.4+3.1.5)</t>
  </si>
  <si>
    <t>3.1.999</t>
  </si>
  <si>
    <t>TOTAL DIFERENŢA DE CURS VALUTAR (3.2.999=3.2.1+3.2.2+3.2.3+3.2.4)</t>
  </si>
  <si>
    <t>3.2.999</t>
  </si>
  <si>
    <t>TOTAL MIJLOACE BĂNEŞTI (3.3.999=3.3.1+3.3.2+3.3.3+3.3.4+3.3.5+3.3.6+3.3.7)</t>
  </si>
  <si>
    <t>3.3.999</t>
  </si>
  <si>
    <t>3.4.999</t>
  </si>
  <si>
    <t>TOTAL CREDITE INTERNE ÎNTRE BUGETE (3.4.999=3.4.1+3.4.2+3.4.3+3.4.4)</t>
  </si>
  <si>
    <t>TOTAL CREDITE INTERNE INSTITUŢIILOR NEFINANCIARE ŞI FINANCIARE (3.5.999=3.5.1+3.5.2)</t>
  </si>
  <si>
    <t>3.5.999</t>
  </si>
  <si>
    <t>3.6.999</t>
  </si>
  <si>
    <t>TOTAL ÎMPRUMUTURI RECREDITATE INTERNE ÎNTRE BUGETE (3.6.999=3.6.1+3.6.2+3.6.3)</t>
  </si>
  <si>
    <t>3.7.999</t>
  </si>
  <si>
    <t>3.8.999</t>
  </si>
  <si>
    <t>TOTAL CREANŢE EXTERNE (3.8.999=3.8.1+3.8.2+3.8.3+3.8.4)</t>
  </si>
  <si>
    <t>TOTAL CREDITE EXTERNE (3.9.999=3.9.1)</t>
  </si>
  <si>
    <t>3.9.999</t>
  </si>
  <si>
    <t>TOTAL ACTIVE FINANCIARE (4=3.1.999+3.2.999+3.3.999+3.4.999+3.5.999+3.6.999+3.7.999+3.8.999+ 3.9.999)</t>
  </si>
  <si>
    <t>TOTAL DATORII INTERNE (6.1.999=6.1.1+6.1.2+6.1.3+6.1.4)</t>
  </si>
  <si>
    <t>6.1.999</t>
  </si>
  <si>
    <t>TOTAL ÎMPRUMUTURI INTERNE ÎNTRE BUGETE (6.2.999=6.2.1+6.2.2+6.2.3+6.2.4)</t>
  </si>
  <si>
    <t>6.2.999</t>
  </si>
  <si>
    <t>TOTAL ÎMPRUMUTURI INTERNE INSTITUŢIILOR NEFINANCIARE ŞI FINANCIARE (6.3.999=6.3.1+6.3.2+6.3.3+6.3.4+6.3.5)</t>
  </si>
  <si>
    <t>6.3.999</t>
  </si>
  <si>
    <t>6.4.999</t>
  </si>
  <si>
    <t>TOTALÎMPRUMUTURI RECREDITATE INTERNE ÎNTRE BUGETE (6.4.999=6.4.1+6.4.2+6.4.3)</t>
  </si>
  <si>
    <t>6.5.999</t>
  </si>
  <si>
    <t>TOTAL ÎMPRUMUTURI INTERNE RECREDITATE INSTITUŢIILOR NEFINANCIARE ŞI FINANCIARE (6.5.999=6.5.1+6.5.2)</t>
  </si>
  <si>
    <t>TOTAL ÎMPRUMUTURI EXTERNE (6.7.999=6.7.1)</t>
  </si>
  <si>
    <t>6.7.999</t>
  </si>
  <si>
    <t>6.6.999</t>
  </si>
  <si>
    <t>TOTAL DATORII EXTERNE (6.6.999=6.6.1+6.6.2+6.6.3)</t>
  </si>
  <si>
    <t>8.1.999</t>
  </si>
  <si>
    <t>TOTAL MIJLOACE TRANSMISE ŞI PRIMITE ÎNTRE CONTURI ÎN CADRUL BUGETULUI DE STAT ŞI BUGETELOR LOCALE (8.1.999=8.1.1+8.1.2+8.1.3+8.1.4+8.1.5+8.1.6+8.1.7)</t>
  </si>
  <si>
    <t>TOTAL ÎMPRUMUTURI RECREDITATE INSTITUŢIILOR NEFINANCIARE ŞI FINANCIARE (3.7.999=3.7.1+3.7.2)</t>
  </si>
  <si>
    <t>10.1.999</t>
  </si>
  <si>
    <t>10.2.999</t>
  </si>
  <si>
    <t>TOTAL REZULTATUL EXECUTĂRII DE CASĂ A BUGETELOR (10.1.999=10.1.1+10.1.2+10.1.3+10.1.4+10.1.5)</t>
  </si>
  <si>
    <t>TOTAL REZULTATUL FINANCIAR AL INSTITUŢIEI BUGETARE (10.2.999=10.2.1+10.2.2+10.2.3)</t>
  </si>
  <si>
    <t>TOTAL REZULTATE (11=10.1.999+10.2.999)</t>
  </si>
  <si>
    <t>13.999</t>
  </si>
  <si>
    <t>TOTAL CONTURI EXTRABILANȚIERE (13.999=13.1+13.2+13.3+13.4+13.5+13.6+13.7+13.8+13.9+13.10+13.11+13.12+13.13+ 13.14+13.15+13.16+13.17+13.18+13.19+13.20+13.21+13.22+13.23+13.24+13.25+13.26+ 13.27+13.28+13.29+13.30+13.31+13.32+13.33+13.34+13.35+13.36+13.37+13.38+13.39+ 13.40+13.41)</t>
  </si>
  <si>
    <t>TOTAL MIJLOACE TRANSMISE ŞI PRIMITE ÎNTRE CONTURI (9=8.1.999+8.2+8.3)</t>
  </si>
  <si>
    <t>TOTAL DATORII (7=6.1.999+6.2.999+6.3.999+6.4.999+6.5.999+6.6.999+6.7.999)</t>
  </si>
  <si>
    <t>privind primirea şi utilizarea valorilor materiale
 primite cu titlu de ajutor umanitar</t>
  </si>
  <si>
    <t>la  _____________________________ 2___</t>
  </si>
  <si>
    <t>ACTIVE NEFINANCIARE (1=1.1+1.2)</t>
  </si>
  <si>
    <t>Stocuri de materiale circulante (1.2=1.2.1+1.2.2+1.2.3+1.2.4+1.2.5+1.2.6+1.2.7+ 1.2.8+1.2.9)</t>
  </si>
  <si>
    <t>6 = 7+8+9</t>
  </si>
  <si>
    <t>10=4+5-6</t>
  </si>
  <si>
    <t>DIFERENȚA DE CURS VALUTAR (suma netă 421-422)</t>
  </si>
  <si>
    <t>ALTE CHELTUIELI (2.8=2.8.1+2.8.2+2.8.3)</t>
  </si>
  <si>
    <t>TRANSFERURI ACORDATE ÎN CADRUL BUGETULUI PUBLIC NAŢIONAL (2.9=2.9.1+2.9.2+2.9.3+2.9.4)</t>
  </si>
  <si>
    <t>9.1.3</t>
  </si>
  <si>
    <t>9.1.4</t>
  </si>
  <si>
    <t xml:space="preserve">                                                                                              </t>
  </si>
  <si>
    <t xml:space="preserve"> Finanţelor nr.216 din 28.12.2015</t>
  </si>
  <si>
    <t>Fluxul net al activității financiare (11=9+10)</t>
  </si>
  <si>
    <t>3=1+2</t>
  </si>
  <si>
    <t>Încasări nete de mijloace temporar intrate, total</t>
  </si>
  <si>
    <t>RAPORT PRIVIND MIJLOACELE TEMPORAR INTRATE                                                                                                                                                                        ÎN POSESIA AUTORITĂȚILOR/INSTITUȚIILOR BUGETARE</t>
  </si>
  <si>
    <r>
      <t>1</t>
    </r>
    <r>
      <rPr>
        <b/>
        <sz val="12"/>
        <rFont val="Calibri"/>
        <family val="2"/>
      </rPr>
      <t>*</t>
    </r>
  </si>
  <si>
    <t>Notă:</t>
  </si>
  <si>
    <r>
      <rPr>
        <i/>
        <sz val="11"/>
        <rFont val="Calibri"/>
        <family val="2"/>
      </rPr>
      <t>*</t>
    </r>
    <r>
      <rPr>
        <i/>
        <sz val="11"/>
        <rFont val="Times New Roman"/>
        <family val="1"/>
      </rPr>
      <t>În rîndul 1 se reflectă suma netă a încasărilor (încasări minus restituiri).</t>
    </r>
  </si>
  <si>
    <t>Forma FD-051</t>
  </si>
  <si>
    <t xml:space="preserve"> Forma  FD-052</t>
  </si>
  <si>
    <t>finanţelor nr.216 din 28.12.2015</t>
  </si>
  <si>
    <t>Sold la sfârșitul perioadei pînă la închiderea anuală</t>
  </si>
  <si>
    <t>Sold la sfârșitul perioadei după   închiderea anuală</t>
  </si>
  <si>
    <t>Creanțe        cu termen  expirat</t>
  </si>
  <si>
    <t>Datorii          cu termen     de achitare expirat</t>
  </si>
  <si>
    <t xml:space="preserve"> finanţelor nr.216 din 28.12.2015</t>
  </si>
  <si>
    <t>sold 01.01</t>
  </si>
  <si>
    <t>BUGETULUI _________________</t>
  </si>
  <si>
    <t>P1+P2</t>
  </si>
  <si>
    <t>S3+S4</t>
  </si>
  <si>
    <t>S5+S6</t>
  </si>
  <si>
    <t>Creante</t>
  </si>
  <si>
    <t>Corectarea soldului la începutul perioadei de gestiune</t>
  </si>
  <si>
    <t>Soldul  la sfîrşitul perioadei de gestiune</t>
  </si>
  <si>
    <t>Perioadal,data modificari(plan),data executat, s1/s2, org1, org2,f1/f2/f3,p1/p2/p3,s3/s4/s5/s6,eco,cu/fara obiect,cu/fara total general pe critariu,unit de masura</t>
  </si>
  <si>
    <t>s1/s2.org1,oorg2,f1,f2,f3  + clas,s3,s4,s5,s6,kod_obiect,eco</t>
  </si>
  <si>
    <t>s1/s2,f1,f2,f3,org1,org1 + clas,s3,s4,s5,s6,kod_obiect,eco</t>
  </si>
  <si>
    <t>total general, s1/s2,org2,org2,f1/f2/f4,,p1/p2/p3,ECO-k1 k2 k3/k1 k2 k3 k4 k5 k6,s3/s4/s5.s6, executat &lt;&gt; casa,</t>
  </si>
  <si>
    <t>total general, s1/s2,org2,org2,f1/f2/f4,,p1/p2/p3,clas,s3/s4/s5/s6. ECO</t>
  </si>
  <si>
    <t>dos A3 / laser A4, albom, antet  pe fiecare pagină,</t>
  </si>
  <si>
    <t>Forma FD-044</t>
  </si>
  <si>
    <t>RAPORT  PRIVIND  EXECUTAREA</t>
  </si>
  <si>
    <t>p3 (PI)</t>
  </si>
  <si>
    <t xml:space="preserve">Codul proiectului </t>
  </si>
  <si>
    <t>ECO    k1-k6</t>
  </si>
  <si>
    <t>SOLD OPERATIONAL (3=1-2)</t>
  </si>
  <si>
    <t>SOLD BUGETAR                     (DEFICIT/EXCEDENT)</t>
  </si>
  <si>
    <t>Forma FD-048-BL</t>
  </si>
  <si>
    <t xml:space="preserve">privind statele si efectivele de personal ale </t>
  </si>
  <si>
    <t>N-rul rînd</t>
  </si>
  <si>
    <t xml:space="preserve">RAPORT nr. 3-1  privind statele şi efectivul de personal ale autorităţilor publice locale
</t>
  </si>
  <si>
    <r>
      <t>Personal (salariaţi)</t>
    </r>
    <r>
      <rPr>
        <sz val="11"/>
        <rFont val="times new roman"/>
        <family val="1"/>
      </rPr>
      <t xml:space="preserve"> – </t>
    </r>
    <r>
      <rPr>
        <b/>
        <sz val="11"/>
        <rFont val="Times New Roman"/>
        <family val="1"/>
      </rPr>
      <t>total, inclusiv:</t>
    </r>
  </si>
  <si>
    <t>Persoane cu funcții de demnitate publică</t>
  </si>
  <si>
    <t>Funcţionari publici - total, din care:</t>
  </si>
  <si>
    <t>Funcționari publici de conducere</t>
  </si>
  <si>
    <t>Funcționari publici de execuție - total, din care:</t>
  </si>
  <si>
    <t>- specialişti superiori</t>
  </si>
  <si>
    <t xml:space="preserve">- specialişti </t>
  </si>
  <si>
    <t xml:space="preserve">Personal, care care desfăşoară activităţi auxiliare ce asigură funcţionarea autorităţilor publice - total, din care: </t>
  </si>
  <si>
    <t>- post de deservire tehnică ce asigură funcţionarea autorităţilor publice</t>
  </si>
  <si>
    <t>- post de specialitate</t>
  </si>
  <si>
    <t>- post auxiliar</t>
  </si>
  <si>
    <t xml:space="preserve">RAPORT  nr. 3-2  privind statele, efectivul de personal și remunerarea muncii personalului din Centrele militare
</t>
  </si>
  <si>
    <t>Personal (salariaţi) – total, inclusiv:</t>
  </si>
  <si>
    <t>Militari prin contract</t>
  </si>
  <si>
    <t>Personal auxiliar și de deservire</t>
  </si>
  <si>
    <t>Retribuirea muncii în total, inclusiv:</t>
  </si>
  <si>
    <t>Personal cu statut special</t>
  </si>
  <si>
    <t xml:space="preserve">RAPORT  nr. 3-3 privind statele, efectivul de personal și remunerarea muncii personalului Posturilor teritoriale de pompieri și salvatori
</t>
  </si>
  <si>
    <t>RAPORT nr. 3-4 privind  state si contingente ale institutiilor bugetare din domeniul economiei (agricultură, silvicultură serviciile economice)</t>
  </si>
  <si>
    <t>Numărul de instituţii – total, inclusiv:</t>
  </si>
  <si>
    <t xml:space="preserve">Unităţi aprobate (posturi), total, inclusiv:          </t>
  </si>
  <si>
    <t>personal de conducere</t>
  </si>
  <si>
    <t>4.3</t>
  </si>
  <si>
    <t>personal de profil, inclusiv:</t>
  </si>
  <si>
    <t>4.4</t>
  </si>
  <si>
    <t>personal auxiliar şi de deservire</t>
  </si>
  <si>
    <t>4.5</t>
  </si>
  <si>
    <t>Personal angajat, total</t>
  </si>
  <si>
    <t>4.6</t>
  </si>
  <si>
    <t>4.7</t>
  </si>
  <si>
    <t>4.8</t>
  </si>
  <si>
    <t>4.9</t>
  </si>
  <si>
    <t>Remunerarea muncii, total, inclusiv:</t>
  </si>
  <si>
    <t>4.10</t>
  </si>
  <si>
    <t>4.11</t>
  </si>
  <si>
    <t>4.12</t>
  </si>
  <si>
    <t>4.13</t>
  </si>
  <si>
    <t>RAPORT nr. 3-5 privind  state si contingente ale institutiilor bugetare din domeniul protecției mediului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</si>
  <si>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</si>
  <si>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</si>
  <si>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</si>
  <si>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</si>
  <si>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</si>
  <si>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</si>
  <si>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</si>
  <si>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</si>
  <si>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</si>
  <si>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</si>
  <si>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</si>
  <si>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RAPORT nr. 3-6 privind  state si contingente ale institutiilor bugetare din domeniul gospodăriei comunale</t>
  </si>
  <si>
    <t>6.8</t>
  </si>
  <si>
    <t>6.9</t>
  </si>
  <si>
    <t>6.10</t>
  </si>
  <si>
    <t>6.11</t>
  </si>
  <si>
    <t>6.12</t>
  </si>
  <si>
    <t>6.13</t>
  </si>
  <si>
    <t>RAPORT nr. 3-7 privind educația timpurie</t>
  </si>
  <si>
    <t>Instituţii - în total</t>
  </si>
  <si>
    <t>Unităţi în state (posturi) în total, inclusiv:</t>
  </si>
  <si>
    <t>7.3</t>
  </si>
  <si>
    <t>7.4</t>
  </si>
  <si>
    <t xml:space="preserve">  cadre didactice de sprijin</t>
  </si>
  <si>
    <t>7.5</t>
  </si>
  <si>
    <t xml:space="preserve">  personal pedagogic</t>
  </si>
  <si>
    <t>7.6</t>
  </si>
  <si>
    <t>7.7</t>
  </si>
  <si>
    <t>Personal în total, inclusiv: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</si>
  <si>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</si>
  <si>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</si>
  <si>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</si>
  <si>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</si>
  <si>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</si>
  <si>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</si>
  <si>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</si>
  <si>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</si>
  <si>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</si>
  <si>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</si>
  <si>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</si>
  <si>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</si>
  <si>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Grupe în total, conform vîrstei copiilor, inclusiv:</t>
  </si>
  <si>
    <t>7.20</t>
  </si>
  <si>
    <t>grupe pentru copii în vîrsta 0-3 ani</t>
  </si>
  <si>
    <t>7.21</t>
  </si>
  <si>
    <t>grupe de copii în vîrsta 3-5 ani</t>
  </si>
  <si>
    <t>7.22</t>
  </si>
  <si>
    <t>grupe de copii în vîrsta 5-7 ani, inclusiv:</t>
  </si>
  <si>
    <t>7.23</t>
  </si>
  <si>
    <t xml:space="preserve">  grupe pregătitoare</t>
  </si>
  <si>
    <t>7.24</t>
  </si>
  <si>
    <t>grupe de copii în vîrsta 3-(6)7 ani (mixte)</t>
  </si>
  <si>
    <t>7.25</t>
  </si>
  <si>
    <t>Grupe în total, conform regimului de lucru, inclusiv:</t>
  </si>
  <si>
    <t>7.26</t>
  </si>
  <si>
    <t>grupe cu program mai mic de 4 ore</t>
  </si>
  <si>
    <t>7.27</t>
  </si>
  <si>
    <t xml:space="preserve">grupe de 4 ore </t>
  </si>
  <si>
    <t>7.28</t>
  </si>
  <si>
    <t xml:space="preserve">grupe de 6 ore </t>
  </si>
  <si>
    <t>7.29</t>
  </si>
  <si>
    <t xml:space="preserve">grupe de 9 ore </t>
  </si>
  <si>
    <t>7.30</t>
  </si>
  <si>
    <t>grupe de 10.5 ore</t>
  </si>
  <si>
    <t>7.31</t>
  </si>
  <si>
    <t xml:space="preserve">grupe de 12 ore </t>
  </si>
  <si>
    <t>7.32</t>
  </si>
  <si>
    <t xml:space="preserve">grupe de 24 ore </t>
  </si>
  <si>
    <t>7.33</t>
  </si>
  <si>
    <t>grupe sanatoriale</t>
  </si>
  <si>
    <t>7.34</t>
  </si>
  <si>
    <t>Copii în total, inclusiv:</t>
  </si>
  <si>
    <t>7.35</t>
  </si>
  <si>
    <t>copii în vărsta de 0-3 ani</t>
  </si>
  <si>
    <t>7.36</t>
  </si>
  <si>
    <t>copii în vîrsta de 3-5 ani</t>
  </si>
  <si>
    <t>7.37</t>
  </si>
  <si>
    <t>copii în vîrsta de 5-7 ani, inclusiv:</t>
  </si>
  <si>
    <t>7.38</t>
  </si>
  <si>
    <t xml:space="preserve">  copii în grupe pregătitoare</t>
  </si>
  <si>
    <t>7.39</t>
  </si>
  <si>
    <t xml:space="preserve">Copii în total, conform regimului de lucru, inclusiv </t>
  </si>
  <si>
    <t>7.40</t>
  </si>
  <si>
    <t>copii în grupe cu un program mai mic de 4 ore</t>
  </si>
  <si>
    <t>7.41</t>
  </si>
  <si>
    <t>copii în grupe de 4 ore</t>
  </si>
  <si>
    <t>7.42</t>
  </si>
  <si>
    <t>copii în grupe de 6 ore</t>
  </si>
  <si>
    <t>7.43</t>
  </si>
  <si>
    <t>copii în grupe de 9 ore</t>
  </si>
  <si>
    <t>7.44</t>
  </si>
  <si>
    <t>copii în grupe de 10.5 ore</t>
  </si>
  <si>
    <t>7.45</t>
  </si>
  <si>
    <t>copii în grupe de 12 ore</t>
  </si>
  <si>
    <t>7.46</t>
  </si>
  <si>
    <t>copii în grupe de 24 ore</t>
  </si>
  <si>
    <t>7.47</t>
  </si>
  <si>
    <t>copii din grupele sanatoriale</t>
  </si>
  <si>
    <t>7.48</t>
  </si>
  <si>
    <t>Copii alimentati</t>
  </si>
  <si>
    <t>7.49</t>
  </si>
  <si>
    <t>Zile de frecventare a copiilor</t>
  </si>
  <si>
    <t>7.50</t>
  </si>
  <si>
    <t xml:space="preserve">Cheltuieli pentru alimentarea copiilor </t>
  </si>
  <si>
    <t>7.51</t>
  </si>
  <si>
    <t>RAPORT nr. 3-8 privind învățămîntul primar, gimnazial și liceal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</si>
  <si>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</si>
  <si>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</si>
  <si>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</si>
  <si>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</si>
  <si>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</si>
  <si>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</si>
  <si>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</si>
  <si>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</si>
  <si>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</si>
  <si>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</si>
  <si>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</si>
  <si>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</si>
  <si>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</si>
  <si>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</si>
  <si>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</si>
  <si>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</si>
  <si>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Clase în total, inclusiv:</t>
  </si>
  <si>
    <t>8.20</t>
  </si>
  <si>
    <t xml:space="preserve">clasele 1-4 </t>
  </si>
  <si>
    <t>8.21</t>
  </si>
  <si>
    <t>clasele 5-9</t>
  </si>
  <si>
    <t>8.22</t>
  </si>
  <si>
    <t>clasele 10-12</t>
  </si>
  <si>
    <t>8.23</t>
  </si>
  <si>
    <t>Clase cu profil sportiv, inclusiv:</t>
  </si>
  <si>
    <t>8.24</t>
  </si>
  <si>
    <t>8.25</t>
  </si>
  <si>
    <t>8.26</t>
  </si>
  <si>
    <t>8.27</t>
  </si>
  <si>
    <t>Elevi în total, inclusiv în:</t>
  </si>
  <si>
    <t>8.28</t>
  </si>
  <si>
    <t>8.29</t>
  </si>
  <si>
    <t>8.30</t>
  </si>
  <si>
    <t>8.31</t>
  </si>
  <si>
    <t>Elevi în total din clasele cu profil sportiv, inclusiv în:</t>
  </si>
  <si>
    <t>8.32</t>
  </si>
  <si>
    <t>8.33</t>
  </si>
  <si>
    <t>8.34</t>
  </si>
  <si>
    <t>8.35</t>
  </si>
  <si>
    <t>Elevi alimentaţi, în total, inclusiv:</t>
  </si>
  <si>
    <t>8.36</t>
  </si>
  <si>
    <t>Elevi alimentati din clasele 1-4, asiguraţi cu micul dejun</t>
  </si>
  <si>
    <t>8.37</t>
  </si>
  <si>
    <t>Elevi din clasele 5-9(12), ce beneficiază de alimentaţie</t>
  </si>
  <si>
    <t>8.38</t>
  </si>
  <si>
    <t>Elevii alimentaţi, din grupe cu regim prelungit</t>
  </si>
  <si>
    <t>8.39</t>
  </si>
  <si>
    <t>Elevi alimentaţi, din grupele de meditaţie</t>
  </si>
  <si>
    <t>8.40</t>
  </si>
  <si>
    <t>Alte categorii de elevi alimentaţi</t>
  </si>
  <si>
    <t>8.41</t>
  </si>
  <si>
    <t>Elevi alimentati din clasele 5-8, din licee-internat cu profil sportiv</t>
  </si>
  <si>
    <t>8.42</t>
  </si>
  <si>
    <t>Elevi alimentati din clasele 9-12, din licee-internat cu profil sportiv</t>
  </si>
  <si>
    <t>8.43</t>
  </si>
  <si>
    <t>Zile de alimentare a elevilor, în total, inclusiv:</t>
  </si>
  <si>
    <t>8.44</t>
  </si>
  <si>
    <t>Zile de alimentare a elevilor  din clasele 1-4, asiguraţi cu micul dejun</t>
  </si>
  <si>
    <t>8.45</t>
  </si>
  <si>
    <t>Zile de alimentare a elevilor din clasele 5-9(12), ce beneficiază de alimentaţie</t>
  </si>
  <si>
    <t>8.46</t>
  </si>
  <si>
    <t>Zile de alimentare a elevilor, din grupe cu regim prelungit</t>
  </si>
  <si>
    <t>8.47</t>
  </si>
  <si>
    <t>Zile de alimenatre a elevilor, din grupele de meditaţie</t>
  </si>
  <si>
    <t>8.48</t>
  </si>
  <si>
    <t>Zile de alimentare a altor categorii de elevi alimentaţi</t>
  </si>
  <si>
    <t>8.49</t>
  </si>
  <si>
    <t>Zile de alimentare a elevilor din clasele 5-8, din lecee-internat cu profil sportiv</t>
  </si>
  <si>
    <t>8.50</t>
  </si>
  <si>
    <t>Zile de alimentare a elevilor din clasele 9-12, din lecee-internat cu profil sportiv</t>
  </si>
  <si>
    <t>8.51</t>
  </si>
  <si>
    <t>Cheltuieli pentru alimentarea elevilor, în total, inclusiv:</t>
  </si>
  <si>
    <t>8.52</t>
  </si>
  <si>
    <t>Cheltuieli pentru  alimentarea elevilor  din clasele 1-4, asiguraţi cu micul dejun</t>
  </si>
  <si>
    <t>8.53</t>
  </si>
  <si>
    <t>Cheltuieli pentru  alimentarea elevilor din clasele 5-9(12), ce beneficiază de alimentaţie</t>
  </si>
  <si>
    <t>8.54</t>
  </si>
  <si>
    <t>Cheltuieli pentru alimentarea elevilor, din grupele cu regim prelungit</t>
  </si>
  <si>
    <t>8.55</t>
  </si>
  <si>
    <t>Cheltuieli pentru alimenatrea elevilor, din grupele de meditaţie</t>
  </si>
  <si>
    <t>8.56</t>
  </si>
  <si>
    <t>Cheltuieli pentru alimentarea altor categorii de elevi alimentaţi</t>
  </si>
  <si>
    <t>8.57</t>
  </si>
  <si>
    <t>Cheltuieli pentru alimentarea elevilor din clasele 5-8, din licee-internat cu profil sportiv</t>
  </si>
  <si>
    <t>8.58</t>
  </si>
  <si>
    <t>Cheltuieli pentru alimentarea elevilor din clasele 9-12, din licee-internat cu profil sportiv</t>
  </si>
  <si>
    <t>8.59</t>
  </si>
  <si>
    <t>RAPORT nr. 3-9 privind învățămîntul special</t>
  </si>
  <si>
    <t xml:space="preserve"> 9.1</t>
  </si>
  <si>
    <t xml:space="preserve"> 9.2</t>
  </si>
  <si>
    <t xml:space="preserve"> 9.3</t>
  </si>
  <si>
    <t xml:space="preserve"> 9.4</t>
  </si>
  <si>
    <t xml:space="preserve"> 9.5</t>
  </si>
  <si>
    <t xml:space="preserve"> 9.6</t>
  </si>
  <si>
    <t xml:space="preserve"> 9.7</t>
  </si>
  <si>
    <t xml:space="preserve"> 9.8</t>
  </si>
  <si>
    <t xml:space="preserve"> 9.9</t>
  </si>
  <si>
    <t xml:space="preserve"> 9.10</t>
  </si>
  <si>
    <t xml:space="preserve"> 9.11</t>
  </si>
  <si>
    <t xml:space="preserve"> 9.12</t>
  </si>
  <si>
    <t xml:space="preserve"> 9.13</t>
  </si>
  <si>
    <t xml:space="preserve"> 9.14</t>
  </si>
  <si>
    <t xml:space="preserve"> 9.15</t>
  </si>
  <si>
    <t xml:space="preserve"> 9.16</t>
  </si>
  <si>
    <t xml:space="preserve"> 9.17</t>
  </si>
  <si>
    <t xml:space="preserve"> 9.18</t>
  </si>
  <si>
    <t xml:space="preserve"> 9.19</t>
  </si>
  <si>
    <t xml:space="preserve"> 9.20</t>
  </si>
  <si>
    <t xml:space="preserve"> 9.21</t>
  </si>
  <si>
    <t xml:space="preserve"> 9.22</t>
  </si>
  <si>
    <t xml:space="preserve"> 9.23</t>
  </si>
  <si>
    <t xml:space="preserve"> 9.24</t>
  </si>
  <si>
    <t>Elevi domiciliaţi în şcolile-internat</t>
  </si>
  <si>
    <t xml:space="preserve"> 9.25</t>
  </si>
  <si>
    <t>Elevi alimentati, în total, inclusiv:</t>
  </si>
  <si>
    <t xml:space="preserve"> 9.26</t>
  </si>
  <si>
    <t xml:space="preserve"> Elevi nedomiciliati, ce beneficiază de alimentare</t>
  </si>
  <si>
    <t xml:space="preserve"> 9.27</t>
  </si>
  <si>
    <t xml:space="preserve"> 9.28</t>
  </si>
  <si>
    <t xml:space="preserve"> Zile de alimentare a elevilor nedomiciliaţi</t>
  </si>
  <si>
    <t>9.29</t>
  </si>
  <si>
    <t>Cheltuieli pentru alimentarea elevilor  în total, inlcusiv:</t>
  </si>
  <si>
    <t>9.30</t>
  </si>
  <si>
    <t xml:space="preserve"> Cheltuieli pentru alimentarea elevilor nedomiciliaţi</t>
  </si>
  <si>
    <t>9.31</t>
  </si>
  <si>
    <t>RAPORT nr. 3-10 privind educația extrașcolară</t>
  </si>
  <si>
    <t>Instituţii - în total, inclusiv:</t>
  </si>
  <si>
    <t xml:space="preserve"> 10.1</t>
  </si>
  <si>
    <t>Şcoli de muzică, artă şi arte plastice</t>
  </si>
  <si>
    <t xml:space="preserve"> 10.2</t>
  </si>
  <si>
    <t>Palate (case de creaţie)</t>
  </si>
  <si>
    <t xml:space="preserve"> 10.3</t>
  </si>
  <si>
    <t>Alte instituţii pentru activități extraşcolare</t>
  </si>
  <si>
    <t xml:space="preserve"> 10.4</t>
  </si>
  <si>
    <t xml:space="preserve"> 10.5</t>
  </si>
  <si>
    <t xml:space="preserve"> 10.6</t>
  </si>
  <si>
    <t xml:space="preserve"> 10.7</t>
  </si>
  <si>
    <t xml:space="preserve"> 10.8</t>
  </si>
  <si>
    <t xml:space="preserve"> 10.9</t>
  </si>
  <si>
    <t xml:space="preserve"> 10.10</t>
  </si>
  <si>
    <t xml:space="preserve"> 10.11</t>
  </si>
  <si>
    <t xml:space="preserve"> 10.12</t>
  </si>
  <si>
    <t xml:space="preserve"> 10.13</t>
  </si>
  <si>
    <t xml:space="preserve"> 10.14</t>
  </si>
  <si>
    <t xml:space="preserve"> 10.15</t>
  </si>
  <si>
    <t xml:space="preserve"> 10.16</t>
  </si>
  <si>
    <t xml:space="preserve"> 10.17</t>
  </si>
  <si>
    <t xml:space="preserve"> 10.18</t>
  </si>
  <si>
    <t xml:space="preserve"> 10.19</t>
  </si>
  <si>
    <t>Grupe în total, inclusiv:</t>
  </si>
  <si>
    <t xml:space="preserve"> 10.20</t>
  </si>
  <si>
    <t xml:space="preserve"> 10.21</t>
  </si>
  <si>
    <t xml:space="preserve"> 10.22</t>
  </si>
  <si>
    <t xml:space="preserve"> 10.23</t>
  </si>
  <si>
    <t xml:space="preserve"> 10.24</t>
  </si>
  <si>
    <t xml:space="preserve"> 10.25</t>
  </si>
  <si>
    <t xml:space="preserve"> 10.26</t>
  </si>
  <si>
    <t xml:space="preserve"> 10.27</t>
  </si>
  <si>
    <t>RAPORT nr. 3-11 privind servicii de cazare în învățămîntul general</t>
  </si>
  <si>
    <t>Instituţii ce dețin cămine în total</t>
  </si>
  <si>
    <t xml:space="preserve"> 11.1</t>
  </si>
  <si>
    <t>Cămine în total</t>
  </si>
  <si>
    <t xml:space="preserve"> 11.2</t>
  </si>
  <si>
    <t xml:space="preserve"> 11.3</t>
  </si>
  <si>
    <t xml:space="preserve"> 11.4</t>
  </si>
  <si>
    <t>personal de profil</t>
  </si>
  <si>
    <t xml:space="preserve"> 11.5</t>
  </si>
  <si>
    <t xml:space="preserve"> 11.6</t>
  </si>
  <si>
    <t xml:space="preserve"> 11.7</t>
  </si>
  <si>
    <t xml:space="preserve"> 11.8</t>
  </si>
  <si>
    <t xml:space="preserve"> 11.9</t>
  </si>
  <si>
    <t xml:space="preserve"> 11.10</t>
  </si>
  <si>
    <t xml:space="preserve"> 11.11</t>
  </si>
  <si>
    <t xml:space="preserve"> 11.12</t>
  </si>
  <si>
    <t xml:space="preserve"> 11.13</t>
  </si>
  <si>
    <t xml:space="preserve"> 11.14</t>
  </si>
  <si>
    <t>Numărul de locuri (paturi) în cămine</t>
  </si>
  <si>
    <t xml:space="preserve"> 11.15</t>
  </si>
  <si>
    <t>Elevi cazați în cămine</t>
  </si>
  <si>
    <t xml:space="preserve"> 11.16</t>
  </si>
  <si>
    <t>RAPORT nr. 3-12 privind servicii de transportare în învățămîntul general</t>
  </si>
  <si>
    <t xml:space="preserve"> 12.1</t>
  </si>
  <si>
    <t xml:space="preserve"> 12.2</t>
  </si>
  <si>
    <t xml:space="preserve"> 12.3</t>
  </si>
  <si>
    <t xml:space="preserve"> 12.4</t>
  </si>
  <si>
    <t xml:space="preserve"> 12.5</t>
  </si>
  <si>
    <t xml:space="preserve"> 12.6</t>
  </si>
  <si>
    <t xml:space="preserve"> 12.7</t>
  </si>
  <si>
    <t xml:space="preserve"> 12.8</t>
  </si>
  <si>
    <t xml:space="preserve"> 12.9</t>
  </si>
  <si>
    <t xml:space="preserve"> 12.10</t>
  </si>
  <si>
    <t xml:space="preserve"> 12.11</t>
  </si>
  <si>
    <t xml:space="preserve"> 12.12</t>
  </si>
  <si>
    <t>Unități de transport școlar în total, inclusiv:</t>
  </si>
  <si>
    <t xml:space="preserve"> 12.13</t>
  </si>
  <si>
    <t>Unități de transport școlar închiriat</t>
  </si>
  <si>
    <t xml:space="preserve"> 12.14</t>
  </si>
  <si>
    <t>Numărul de elevi transportați în total</t>
  </si>
  <si>
    <t xml:space="preserve"> 12.15</t>
  </si>
  <si>
    <t>RAPORT nr. 3-13 privind servicii de întremare în învățămîntul general</t>
  </si>
  <si>
    <t>Instituţii - în total (tabere de odihnă)</t>
  </si>
  <si>
    <t xml:space="preserve"> 13.1</t>
  </si>
  <si>
    <t xml:space="preserve"> 13.2</t>
  </si>
  <si>
    <t xml:space="preserve"> 13.3</t>
  </si>
  <si>
    <t xml:space="preserve"> 13.4</t>
  </si>
  <si>
    <t xml:space="preserve"> 13.5</t>
  </si>
  <si>
    <t xml:space="preserve"> 13.6</t>
  </si>
  <si>
    <t xml:space="preserve"> 13.7</t>
  </si>
  <si>
    <t xml:space="preserve"> 13.8</t>
  </si>
  <si>
    <t xml:space="preserve"> 13.9</t>
  </si>
  <si>
    <t xml:space="preserve"> 13.10</t>
  </si>
  <si>
    <t xml:space="preserve"> 13.11</t>
  </si>
  <si>
    <t xml:space="preserve"> 13.12</t>
  </si>
  <si>
    <t xml:space="preserve"> 13.13</t>
  </si>
  <si>
    <t xml:space="preserve"> 13.14</t>
  </si>
  <si>
    <t xml:space="preserve"> 13.15</t>
  </si>
  <si>
    <t xml:space="preserve"> 13.16</t>
  </si>
  <si>
    <t>Numărul copiilor întremaţi</t>
  </si>
  <si>
    <t xml:space="preserve"> 13.17</t>
  </si>
  <si>
    <t>Perioada de funcţionare</t>
  </si>
  <si>
    <t xml:space="preserve"> 13.18</t>
  </si>
  <si>
    <t>Numărul schimburilor</t>
  </si>
  <si>
    <t xml:space="preserve"> 13.19</t>
  </si>
  <si>
    <t>RAPORT nr. 3-14 privind servicii generale în educație</t>
  </si>
  <si>
    <t xml:space="preserve"> 14.1</t>
  </si>
  <si>
    <t xml:space="preserve"> 14.2</t>
  </si>
  <si>
    <t xml:space="preserve"> 14.3</t>
  </si>
  <si>
    <t xml:space="preserve"> 14.4</t>
  </si>
  <si>
    <t xml:space="preserve"> 14.5</t>
  </si>
  <si>
    <t xml:space="preserve"> 14.6</t>
  </si>
  <si>
    <t xml:space="preserve"> 14.7</t>
  </si>
  <si>
    <t xml:space="preserve"> 14.8</t>
  </si>
  <si>
    <t xml:space="preserve"> 14.9</t>
  </si>
  <si>
    <t xml:space="preserve"> 14.10</t>
  </si>
  <si>
    <t xml:space="preserve"> 14.11</t>
  </si>
  <si>
    <t xml:space="preserve"> 14.12</t>
  </si>
  <si>
    <t xml:space="preserve"> 14.13</t>
  </si>
  <si>
    <t>RAPORT nr. 3-15 privind  state si contingente ale institutiilor bugetare din domeniul culturii artei sportului și activităților pentru tineret</t>
  </si>
  <si>
    <t>15.1</t>
  </si>
  <si>
    <t>15.2</t>
  </si>
  <si>
    <t>15.3</t>
  </si>
  <si>
    <t>15.4</t>
  </si>
  <si>
    <t>personal pedagogic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</si>
  <si>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</si>
  <si>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</si>
  <si>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</si>
  <si>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</si>
  <si>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</si>
  <si>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</si>
  <si>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</si>
  <si>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</si>
  <si>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</si>
  <si>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</si>
  <si>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</si>
  <si>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</si>
  <si>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Numărul grupelor (școli sportive)</t>
  </si>
  <si>
    <t>15.17</t>
  </si>
  <si>
    <t>Numărul copiilor şi adolescenţilor (școli sportive)</t>
  </si>
  <si>
    <t>15.18</t>
  </si>
  <si>
    <t>Numarul de beficiari ( centre de tineret)</t>
  </si>
  <si>
    <t>15.19</t>
  </si>
  <si>
    <t xml:space="preserve">RAPORT nr.3-16 privind activitatea școlilor sportive  </t>
  </si>
  <si>
    <t>16.1</t>
  </si>
  <si>
    <t>16.2</t>
  </si>
  <si>
    <t>16.3</t>
  </si>
  <si>
    <t>16.4</t>
  </si>
  <si>
    <t>16.5</t>
  </si>
  <si>
    <t>16.6</t>
  </si>
  <si>
    <t xml:space="preserve"> Personal angajat, total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</si>
  <si>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</si>
  <si>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</si>
  <si>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</si>
  <si>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</si>
  <si>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</si>
  <si>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</si>
  <si>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</si>
  <si>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</si>
  <si>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</si>
  <si>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</si>
  <si>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</si>
  <si>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</si>
  <si>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RAPORT nr.3-17 privind întreținerea stadioanelor și complexelor sportive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</si>
  <si>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</si>
  <si>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</si>
  <si>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</si>
  <si>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</si>
  <si>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</si>
  <si>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</si>
  <si>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</si>
  <si>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</si>
  <si>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</si>
  <si>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</si>
  <si>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</si>
  <si>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</si>
  <si>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</si>
  <si>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RAPORT nr.3-18 privind întreținerea centrelor de tineret</t>
  </si>
  <si>
    <t>18.1</t>
  </si>
  <si>
    <t>Numarul Colectivelor model (informativ)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</si>
  <si>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</si>
  <si>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</si>
  <si>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</si>
  <si>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</si>
  <si>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</si>
  <si>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</si>
  <si>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</si>
  <si>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</si>
  <si>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</si>
  <si>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 xml:space="preserve"> Remunerarea muncii, total, inclusiv:</t>
  </si>
  <si>
    <t>18.11</t>
  </si>
  <si>
    <t>18.12</t>
  </si>
  <si>
    <t>18.13</t>
  </si>
  <si>
    <t>18.14</t>
  </si>
  <si>
    <t>18.15</t>
  </si>
  <si>
    <t>RAPORT nr. 3-19 privind menagerii, parcuri, locuri de distracţii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</si>
  <si>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</si>
  <si>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</si>
  <si>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</si>
  <si>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</si>
  <si>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</si>
  <si>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</si>
  <si>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</si>
  <si>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</si>
  <si>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</si>
  <si>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</si>
  <si>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</si>
  <si>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</si>
  <si>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</si>
  <si>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RAPORT nr.3-20 privind Servicii de bibliotecă</t>
  </si>
  <si>
    <t>20.1</t>
  </si>
  <si>
    <t xml:space="preserve"> Unităţi aprobate (posturi), total, inclusiv:          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</si>
  <si>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</si>
  <si>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</si>
  <si>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</si>
  <si>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</si>
  <si>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</si>
  <si>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</si>
  <si>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</si>
  <si>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</si>
  <si>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</si>
  <si>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</si>
  <si>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</si>
  <si>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</si>
  <si>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RAPORT nr. 3-21 privind servicii muzeistice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</si>
  <si>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</si>
  <si>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</si>
  <si>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</si>
  <si>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</si>
  <si>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</si>
  <si>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</si>
  <si>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</si>
  <si>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</si>
  <si>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</si>
  <si>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</si>
  <si>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</si>
  <si>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</si>
  <si>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</si>
  <si>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RAPORT nr. 3-22 privind activitatea teatrelor, organizaţiilor concertistice, ansamblurilor şi circurilor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</si>
  <si>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</si>
  <si>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</si>
  <si>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</si>
  <si>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</si>
  <si>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</si>
  <si>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</si>
  <si>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</si>
  <si>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</si>
  <si>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</si>
  <si>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</si>
  <si>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</si>
  <si>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</si>
  <si>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</si>
  <si>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RAPORT nr. 3-23 privind activitatea caselor de cultură</t>
  </si>
  <si>
    <t>Casele de cultură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</si>
  <si>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</si>
  <si>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</si>
  <si>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</si>
  <si>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</si>
  <si>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</si>
  <si>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</si>
  <si>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</si>
  <si>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</si>
  <si>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</si>
  <si>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</si>
  <si>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</si>
  <si>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</si>
  <si>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</si>
  <si>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</si>
  <si>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Cheltuieli totale</t>
  </si>
  <si>
    <t>23.15</t>
  </si>
  <si>
    <t xml:space="preserve">Colective artistice  </t>
  </si>
  <si>
    <t>23.16</t>
  </si>
  <si>
    <t>Numarul Colectivelor model – total</t>
  </si>
  <si>
    <t>23.17</t>
  </si>
  <si>
    <r>
      <rPr>
        <b/>
        <sz val="11"/>
        <rFont val="Times New Roman"/>
        <family val="1"/>
      </rPr>
      <t>Unităţi aprobate (posturi), total, inclusiv:</t>
    </r>
    <r>
      <rPr>
        <sz val="11"/>
        <rFont val="times new roman"/>
        <family val="1"/>
      </rPr>
      <t xml:space="preserve">          </t>
    </r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</si>
  <si>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</si>
  <si>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</si>
  <si>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</si>
  <si>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</si>
  <si>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</si>
  <si>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</si>
  <si>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</si>
  <si>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</si>
  <si>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</si>
  <si>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</si>
  <si>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</si>
  <si>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</si>
  <si>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23.30</t>
  </si>
  <si>
    <t xml:space="preserve">RAPORT nr. 3-24 privind servicii afiliate domeniului culturii 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</si>
  <si>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</si>
  <si>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</si>
  <si>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</si>
  <si>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</si>
  <si>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</si>
  <si>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</si>
  <si>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</si>
  <si>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</si>
  <si>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</si>
  <si>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</si>
  <si>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</si>
  <si>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</si>
  <si>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</si>
  <si>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 xml:space="preserve">RAPORT nr. 3-25 privind susţinerea radiodifuzorilor publici 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</si>
  <si>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</si>
  <si>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</si>
  <si>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</si>
  <si>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</si>
  <si>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</si>
  <si>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</si>
  <si>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</si>
  <si>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</si>
  <si>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</si>
  <si>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</si>
  <si>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</si>
  <si>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</si>
  <si>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</si>
  <si>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RAPORT nr. 3-26 privind subvenţionarea ediţiilor periodice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</si>
  <si>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</si>
  <si>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</si>
  <si>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</si>
  <si>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</si>
  <si>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</si>
  <si>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</si>
  <si>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</si>
  <si>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</si>
  <si>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</si>
  <si>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</si>
  <si>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</si>
  <si>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</si>
  <si>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</si>
  <si>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RAPORT nr. 3-27 privind deservire centralizată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</si>
  <si>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</si>
  <si>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</si>
  <si>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</si>
  <si>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</si>
  <si>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</si>
  <si>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</si>
  <si>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</si>
  <si>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</si>
  <si>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</si>
  <si>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</si>
  <si>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</si>
  <si>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</si>
  <si>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</si>
  <si>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 xml:space="preserve">RAPORT nr. 3-28 privind  asistența socială - Instituții/Servicii              </t>
  </si>
  <si>
    <t xml:space="preserve"> Institutii/servicii - in total (unit)</t>
  </si>
  <si>
    <t>28.1</t>
  </si>
  <si>
    <t>Paturi - in total (unit)</t>
  </si>
  <si>
    <t>9200</t>
  </si>
  <si>
    <t>28.2</t>
  </si>
  <si>
    <t xml:space="preserve">Zile-paturi - in total </t>
  </si>
  <si>
    <t>9300</t>
  </si>
  <si>
    <t>28.3</t>
  </si>
  <si>
    <t xml:space="preserve">Numarul beneficiarilor /tutelatilor/celor deserviti </t>
  </si>
  <si>
    <t>9400</t>
  </si>
  <si>
    <t>28.4</t>
  </si>
  <si>
    <t>Unitati in state - in total , inclusiv (unit)</t>
  </si>
  <si>
    <t>101</t>
  </si>
  <si>
    <t>28.5</t>
  </si>
  <si>
    <t xml:space="preserve">Sefi ai serviciului </t>
  </si>
  <si>
    <t>9101</t>
  </si>
  <si>
    <t>28.6</t>
  </si>
  <si>
    <t xml:space="preserve">Posturi de medici (salarii), inclusiv: medicii-sefi si dentistii </t>
  </si>
  <si>
    <t>9102</t>
  </si>
  <si>
    <t>28.7</t>
  </si>
  <si>
    <t xml:space="preserve">Personalul medical veriga medie </t>
  </si>
  <si>
    <t>9103</t>
  </si>
  <si>
    <t>28.8</t>
  </si>
  <si>
    <t xml:space="preserve">Personalul medical veriga inferioara </t>
  </si>
  <si>
    <t>9104</t>
  </si>
  <si>
    <t>28.9</t>
  </si>
  <si>
    <t xml:space="preserve">Asistenti sociali </t>
  </si>
  <si>
    <t>9105</t>
  </si>
  <si>
    <t>28.10</t>
  </si>
  <si>
    <t xml:space="preserve">Lucratori sociali </t>
  </si>
  <si>
    <t>9106</t>
  </si>
  <si>
    <t>28.11</t>
  </si>
  <si>
    <t xml:space="preserve">Asistenti parentali profesionisti </t>
  </si>
  <si>
    <t>9107</t>
  </si>
  <si>
    <t>28.12</t>
  </si>
  <si>
    <t xml:space="preserve">         Asistenti personali                      </t>
  </si>
  <si>
    <t>9108</t>
  </si>
  <si>
    <t>28.13</t>
  </si>
  <si>
    <t>9109</t>
  </si>
  <si>
    <t>28.14</t>
  </si>
  <si>
    <t xml:space="preserve">Educatori </t>
  </si>
  <si>
    <t>9110</t>
  </si>
  <si>
    <t>28.15</t>
  </si>
  <si>
    <t>Psihologi</t>
  </si>
  <si>
    <t>9111</t>
  </si>
  <si>
    <t>28.16</t>
  </si>
  <si>
    <t xml:space="preserve"> Mediatori comunitari </t>
  </si>
  <si>
    <t>9112</t>
  </si>
  <si>
    <t>28.17</t>
  </si>
  <si>
    <t xml:space="preserve">Alt personal </t>
  </si>
  <si>
    <t>9113</t>
  </si>
  <si>
    <t>28.18</t>
  </si>
  <si>
    <t>Retribuirea muncii total, incl (mii lei)</t>
  </si>
  <si>
    <t>500</t>
  </si>
  <si>
    <t>28.19</t>
  </si>
  <si>
    <t>9501</t>
  </si>
  <si>
    <t>28.20</t>
  </si>
  <si>
    <t xml:space="preserve">Posturi de medici (salarii), inclusiv:medicii-sefi si dentistii </t>
  </si>
  <si>
    <t>9502</t>
  </si>
  <si>
    <t>28.21</t>
  </si>
  <si>
    <t>9503</t>
  </si>
  <si>
    <t>28.22</t>
  </si>
  <si>
    <t>9504</t>
  </si>
  <si>
    <t>28.23</t>
  </si>
  <si>
    <t>9505</t>
  </si>
  <si>
    <t>28.24</t>
  </si>
  <si>
    <t>9506</t>
  </si>
  <si>
    <t>28.25</t>
  </si>
  <si>
    <t>9507</t>
  </si>
  <si>
    <t>28.26</t>
  </si>
  <si>
    <t>9508</t>
  </si>
  <si>
    <t>28.27</t>
  </si>
  <si>
    <t>9509</t>
  </si>
  <si>
    <t>28.28</t>
  </si>
  <si>
    <t>9510</t>
  </si>
  <si>
    <t>28.29</t>
  </si>
  <si>
    <t>9511</t>
  </si>
  <si>
    <t>28.30</t>
  </si>
  <si>
    <t>9512</t>
  </si>
  <si>
    <t>28.31</t>
  </si>
  <si>
    <t>9513</t>
  </si>
  <si>
    <t>28.32</t>
  </si>
  <si>
    <t xml:space="preserve">RAPORT nr. 3-29 privind sersiciul social "ASISTENTA PERSONALA" </t>
  </si>
  <si>
    <t xml:space="preserve"> Institutii - in total (unit)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</si>
  <si>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</si>
  <si>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</si>
  <si>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</si>
  <si>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</si>
  <si>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</si>
  <si>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</si>
  <si>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</si>
  <si>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</si>
  <si>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</si>
  <si>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</si>
  <si>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 xml:space="preserve">RAPORT nr. 3-30 privind serviciul de îngrijire socială la domiciliu                         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</si>
  <si>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</si>
  <si>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</si>
  <si>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</si>
  <si>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</si>
  <si>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</si>
  <si>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</si>
  <si>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</si>
  <si>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</si>
  <si>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</si>
  <si>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 xml:space="preserve">RAPORT nr.3-31 privind Centrle de asistență și protecție a victimelor traficului de ființe umane 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</si>
  <si>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</si>
  <si>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</si>
  <si>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</si>
  <si>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</si>
  <si>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</si>
  <si>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</si>
  <si>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</si>
  <si>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</si>
  <si>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</si>
  <si>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</si>
  <si>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</si>
  <si>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</si>
  <si>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</si>
  <si>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</si>
  <si>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</si>
  <si>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</si>
  <si>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</si>
  <si>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</si>
  <si>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</si>
  <si>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</si>
  <si>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RAPORT nr. 3-32 privind întreținerea centrelor de asistență socială de zi pentru copii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</si>
  <si>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</si>
  <si>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</si>
  <si>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</si>
  <si>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</si>
  <si>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</si>
  <si>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</si>
  <si>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</si>
  <si>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</si>
  <si>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</si>
  <si>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</si>
  <si>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</si>
  <si>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</si>
  <si>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</si>
  <si>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</si>
  <si>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</si>
  <si>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</si>
  <si>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</si>
  <si>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</si>
  <si>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</si>
  <si>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</si>
  <si>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</si>
  <si>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</si>
  <si>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</si>
  <si>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</si>
  <si>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 xml:space="preserve">RAPORT nr. 3-33 privind întreținerea centrelor de asistență socială de plasament pentru copii              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</si>
  <si>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</si>
  <si>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</si>
  <si>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</si>
  <si>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</si>
  <si>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</si>
  <si>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</si>
  <si>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</si>
  <si>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</si>
  <si>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</si>
  <si>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</si>
  <si>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</si>
  <si>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</si>
  <si>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</si>
  <si>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</si>
  <si>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</si>
  <si>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</si>
  <si>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</si>
  <si>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</si>
  <si>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</si>
  <si>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</si>
  <si>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</si>
  <si>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</si>
  <si>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33.23</t>
  </si>
  <si>
    <t>33.24</t>
  </si>
  <si>
    <t xml:space="preserve">RAPORT nr. 3-34 privind servicii de asistență parentală profesionistă                                         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</si>
  <si>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</si>
  <si>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</si>
  <si>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</si>
  <si>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</si>
  <si>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</si>
  <si>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</si>
  <si>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</si>
  <si>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</si>
  <si>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</si>
  <si>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</si>
  <si>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</si>
  <si>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 xml:space="preserve">RAPORT nr.3-35 privind serviciul social "ECHIPA  MOBILĂ"             </t>
  </si>
  <si>
    <t>35.1</t>
  </si>
  <si>
    <t xml:space="preserve">Numarul beneficiarilor /tutelatilor/celor deserviți </t>
  </si>
  <si>
    <t>35.2</t>
  </si>
  <si>
    <t>Unitati in state - în total, inclusiv (unit)</t>
  </si>
  <si>
    <t>35.3</t>
  </si>
  <si>
    <t>35.4</t>
  </si>
  <si>
    <t>35.5</t>
  </si>
  <si>
    <t>35.6</t>
  </si>
  <si>
    <t>35.7</t>
  </si>
  <si>
    <t>35.8</t>
  </si>
  <si>
    <t>35.9</t>
  </si>
  <si>
    <t>35.10</t>
  </si>
  <si>
    <t>35.11</t>
  </si>
  <si>
    <t>35.12</t>
  </si>
  <si>
    <t xml:space="preserve">RAPORT nr. 3-36 privind serviciul social "CASA  COMUNITARA"          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</si>
  <si>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</si>
  <si>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</si>
  <si>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</si>
  <si>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</si>
  <si>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</si>
  <si>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</si>
  <si>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</si>
  <si>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</si>
  <si>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</si>
  <si>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</si>
  <si>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36.11</t>
  </si>
  <si>
    <t>36.12</t>
  </si>
  <si>
    <t>36.13</t>
  </si>
  <si>
    <t>36.14</t>
  </si>
  <si>
    <t>36.15</t>
  </si>
  <si>
    <t>36.16</t>
  </si>
  <si>
    <t>36.17</t>
  </si>
  <si>
    <t>36.18</t>
  </si>
  <si>
    <t>36.19</t>
  </si>
  <si>
    <t>36.20</t>
  </si>
  <si>
    <t>36.21</t>
  </si>
  <si>
    <t>36.22</t>
  </si>
  <si>
    <t xml:space="preserve">RAPORT nr. 3-37 privind centrele psihosociale de reabilitare a victimelor violenței în familie             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</si>
  <si>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</si>
  <si>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</si>
  <si>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</si>
  <si>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</si>
  <si>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</si>
  <si>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</si>
  <si>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</si>
  <si>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</si>
  <si>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</si>
  <si>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37.10</t>
  </si>
  <si>
    <t>37.11</t>
  </si>
  <si>
    <t>37.12</t>
  </si>
  <si>
    <t>37.13</t>
  </si>
  <si>
    <t>37.14</t>
  </si>
  <si>
    <t>37.15</t>
  </si>
  <si>
    <t>37.16</t>
  </si>
  <si>
    <t>37.17</t>
  </si>
  <si>
    <t>37.18</t>
  </si>
  <si>
    <t>37.19</t>
  </si>
  <si>
    <t>37.20</t>
  </si>
  <si>
    <t>RAPORT nr. 3-38 privind întreținerea azilurilor pentru persoane cu dizabilități și pensionari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</si>
  <si>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</si>
  <si>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</si>
  <si>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</si>
  <si>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</si>
  <si>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</si>
  <si>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</si>
  <si>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</si>
  <si>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</si>
  <si>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</si>
  <si>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</si>
  <si>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</si>
  <si>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</si>
  <si>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</si>
  <si>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</si>
  <si>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</si>
  <si>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</si>
  <si>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</si>
  <si>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</si>
  <si>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</si>
  <si>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</si>
  <si>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 xml:space="preserve">RAPORT nr. 3-39 privind serviciul de protezare și ortopedie      </t>
  </si>
  <si>
    <t>Servicii - in total (unit)</t>
  </si>
  <si>
    <t>9000</t>
  </si>
  <si>
    <t>39.1</t>
  </si>
  <si>
    <t>39.2</t>
  </si>
  <si>
    <t>39.3</t>
  </si>
  <si>
    <t>39.4</t>
  </si>
  <si>
    <t>39.5</t>
  </si>
  <si>
    <t xml:space="preserve">RAPORT nr. 3-40 privind instituțiile de asistență socială pentru persoanele fără adăpost </t>
  </si>
  <si>
    <t>Institutii - in total (unit)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</si>
  <si>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</si>
  <si>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</si>
  <si>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</si>
  <si>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</si>
  <si>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</si>
  <si>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</si>
  <si>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</si>
  <si>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</si>
  <si>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</si>
  <si>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40.10</t>
  </si>
  <si>
    <t>40.11</t>
  </si>
  <si>
    <t>40.12</t>
  </si>
  <si>
    <t>40.13</t>
  </si>
  <si>
    <t>40.14</t>
  </si>
  <si>
    <t>40.15</t>
  </si>
  <si>
    <t>40.16</t>
  </si>
  <si>
    <t xml:space="preserve">RAPORT nr.3-41 privind serviciul de asistență socială comunitară                    </t>
  </si>
  <si>
    <t>41.1</t>
  </si>
  <si>
    <t>41.2</t>
  </si>
  <si>
    <t>41.3</t>
  </si>
  <si>
    <t>41.4</t>
  </si>
  <si>
    <t>41.5</t>
  </si>
  <si>
    <t>41.6</t>
  </si>
  <si>
    <t>41.7</t>
  </si>
  <si>
    <t>41.8</t>
  </si>
  <si>
    <t>41.9</t>
  </si>
  <si>
    <t xml:space="preserve">RAPORT nr. 3-42 privind susținerea  caselor de copii de tip familiar  </t>
  </si>
  <si>
    <t>42.1</t>
  </si>
  <si>
    <t xml:space="preserve">Numarul copiilor </t>
  </si>
  <si>
    <t>42.2</t>
  </si>
  <si>
    <t>42.3</t>
  </si>
  <si>
    <t xml:space="preserve">Parinti-Educatori </t>
  </si>
  <si>
    <t>42.4</t>
  </si>
  <si>
    <t>42.5</t>
  </si>
  <si>
    <t>42.6</t>
  </si>
  <si>
    <t xml:space="preserve">RAPORT nr. 3-43 privind centrele de reabilitare pentru bătrîni și persoane cu dizabilități   </t>
  </si>
  <si>
    <t>43.1</t>
  </si>
  <si>
    <t>43.2</t>
  </si>
  <si>
    <t>43.3</t>
  </si>
  <si>
    <t>43.4</t>
  </si>
  <si>
    <t>43.5</t>
  </si>
  <si>
    <t>43.6</t>
  </si>
  <si>
    <t>43.7</t>
  </si>
  <si>
    <t>43.8</t>
  </si>
  <si>
    <t>43.9</t>
  </si>
  <si>
    <t>43.10</t>
  </si>
  <si>
    <t>43.11</t>
  </si>
  <si>
    <t>43.12</t>
  </si>
  <si>
    <t>43.13</t>
  </si>
  <si>
    <t>43.14</t>
  </si>
  <si>
    <t>43.15</t>
  </si>
  <si>
    <t>43.16</t>
  </si>
  <si>
    <t>43.17</t>
  </si>
  <si>
    <t>43.18</t>
  </si>
  <si>
    <t xml:space="preserve">RAPORT nr. 3-44 privind prestarea altor tipuri de servicii sociale unor categorii de cetăceni   </t>
  </si>
  <si>
    <t>44.1</t>
  </si>
  <si>
    <t>44.2</t>
  </si>
  <si>
    <t>44.3</t>
  </si>
  <si>
    <t>44.4</t>
  </si>
  <si>
    <t>44.5</t>
  </si>
  <si>
    <t>44.6</t>
  </si>
  <si>
    <t>44.7</t>
  </si>
  <si>
    <t>44.8</t>
  </si>
  <si>
    <t>44.9</t>
  </si>
  <si>
    <t>44.10</t>
  </si>
  <si>
    <t>44.11</t>
  </si>
  <si>
    <t>44.12</t>
  </si>
  <si>
    <t>44.13</t>
  </si>
  <si>
    <t>44.14</t>
  </si>
  <si>
    <t>44.15</t>
  </si>
  <si>
    <t>44.16</t>
  </si>
  <si>
    <t>44.17</t>
  </si>
  <si>
    <t>44.18</t>
  </si>
  <si>
    <t>44.19</t>
  </si>
  <si>
    <t>44.20</t>
  </si>
  <si>
    <t>44.21</t>
  </si>
  <si>
    <t>44.22</t>
  </si>
  <si>
    <t>44.23</t>
  </si>
  <si>
    <t>44.24</t>
  </si>
  <si>
    <t xml:space="preserve">RAPORT nr. 3-45 privind serviciul social  "LOCUINTA PROTEJATĂ"        </t>
  </si>
  <si>
    <t>45.1</t>
  </si>
  <si>
    <t>45.2</t>
  </si>
  <si>
    <t>45.3</t>
  </si>
  <si>
    <t>45.4</t>
  </si>
  <si>
    <t>45.5</t>
  </si>
  <si>
    <t>45.6</t>
  </si>
  <si>
    <t>45.7</t>
  </si>
  <si>
    <t>45.8</t>
  </si>
  <si>
    <t>45.9</t>
  </si>
  <si>
    <t>45.10</t>
  </si>
  <si>
    <t>45.11</t>
  </si>
  <si>
    <t xml:space="preserve">RAPORT nr. 3-46 privind serviciul social "RESPIRO"                     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</si>
  <si>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</si>
  <si>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</si>
  <si>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</si>
  <si>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</si>
  <si>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</si>
  <si>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</si>
  <si>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</si>
  <si>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</si>
  <si>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</si>
  <si>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</si>
  <si>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46.11</t>
  </si>
  <si>
    <t>46.12</t>
  </si>
  <si>
    <t>46.13</t>
  </si>
  <si>
    <t xml:space="preserve">RAPORT nr. 3-47 privind serviciul de mediator comunitar              </t>
  </si>
  <si>
    <t>47.1</t>
  </si>
  <si>
    <t>47.2</t>
  </si>
  <si>
    <t>47.3</t>
  </si>
  <si>
    <t>47.4</t>
  </si>
  <si>
    <t>47.5</t>
  </si>
  <si>
    <t>47.6</t>
  </si>
  <si>
    <t>47.7</t>
  </si>
  <si>
    <t>RAPORT nr. 3-48 privind ”Biroul comun de informații și sevicii”</t>
  </si>
  <si>
    <t>48.1</t>
  </si>
  <si>
    <t>48.2</t>
  </si>
  <si>
    <t xml:space="preserve">RAPORT nr. 3-49 privind serviciul social ”PLASAMENT FAMILIAL PENTRU ADULTI”           </t>
  </si>
  <si>
    <t>49.1</t>
  </si>
  <si>
    <t>49.2</t>
  </si>
  <si>
    <t>49.3</t>
  </si>
  <si>
    <t>Unitati in state - în total , inclusiv (unit)</t>
  </si>
  <si>
    <t>49.4</t>
  </si>
  <si>
    <t xml:space="preserve">Asistenti familiali/parentali </t>
  </si>
  <si>
    <t>49.5</t>
  </si>
  <si>
    <t>49.6</t>
  </si>
  <si>
    <t>49.7</t>
  </si>
  <si>
    <t>49.8</t>
  </si>
  <si>
    <t>49.9</t>
  </si>
  <si>
    <t xml:space="preserve">RAPORT nr. 3-50 privind Centre de plasament pentru persoane vîrstnice          </t>
  </si>
  <si>
    <t>50.1</t>
  </si>
  <si>
    <t>50.2</t>
  </si>
  <si>
    <t>50.3</t>
  </si>
  <si>
    <t>50.4</t>
  </si>
  <si>
    <t>50.5</t>
  </si>
  <si>
    <t>50.6</t>
  </si>
  <si>
    <t>50.7</t>
  </si>
  <si>
    <t>50.8</t>
  </si>
  <si>
    <t>50.9</t>
  </si>
  <si>
    <t>50.10</t>
  </si>
  <si>
    <t>50.11</t>
  </si>
  <si>
    <t>50.12</t>
  </si>
  <si>
    <t>50.13</t>
  </si>
  <si>
    <t>50.14</t>
  </si>
  <si>
    <t>50.15</t>
  </si>
  <si>
    <t>50.16</t>
  </si>
  <si>
    <t>50.17</t>
  </si>
  <si>
    <t>50.18</t>
  </si>
  <si>
    <t>50.19</t>
  </si>
  <si>
    <t>50.20</t>
  </si>
  <si>
    <t xml:space="preserve">RAPORT nr. 3-51 privind centre de zi pentru persoane vărstnice          
                             </t>
  </si>
  <si>
    <t>51.1</t>
  </si>
  <si>
    <t>51.2</t>
  </si>
  <si>
    <t>51.3</t>
  </si>
  <si>
    <t>51.4</t>
  </si>
  <si>
    <t>51.5</t>
  </si>
  <si>
    <t>51.6</t>
  </si>
  <si>
    <t>51.7</t>
  </si>
  <si>
    <t>51.8</t>
  </si>
  <si>
    <t>51.9</t>
  </si>
  <si>
    <t>51.10</t>
  </si>
  <si>
    <t>51.11</t>
  </si>
  <si>
    <t>51.12</t>
  </si>
  <si>
    <t>51.13</t>
  </si>
  <si>
    <t>51.14</t>
  </si>
  <si>
    <t>51.15</t>
  </si>
  <si>
    <t>51.16</t>
  </si>
  <si>
    <t>51.17</t>
  </si>
  <si>
    <t>51.18</t>
  </si>
  <si>
    <t xml:space="preserve">RAPORT nr. 3-52 privind servicii de sprinjin pentru familii cu copii           </t>
  </si>
  <si>
    <t>52.1</t>
  </si>
  <si>
    <t>52.2</t>
  </si>
  <si>
    <t xml:space="preserve">RAPORT nr. 3-53 privind SERVICIUL DE INGRIJIRE  SOCIALA LA DOMICILIU                          </t>
  </si>
  <si>
    <t>53.1</t>
  </si>
  <si>
    <t>53.2</t>
  </si>
  <si>
    <t>53.3</t>
  </si>
  <si>
    <t>53.4</t>
  </si>
  <si>
    <t>53.5</t>
  </si>
  <si>
    <t>53.6</t>
  </si>
  <si>
    <t>53.7</t>
  </si>
  <si>
    <t>53.8</t>
  </si>
  <si>
    <t>53.9</t>
  </si>
  <si>
    <t>53.10</t>
  </si>
  <si>
    <t xml:space="preserve">RAPORT nr. 3-54 privind susținerea tinerilor specialiști </t>
  </si>
  <si>
    <t xml:space="preserve">Numarul tinerilor specialisti      </t>
  </si>
  <si>
    <t>54.1</t>
  </si>
  <si>
    <t>Cheltuieli total, inclusiv</t>
  </si>
  <si>
    <t>9600</t>
  </si>
  <si>
    <t>54.2</t>
  </si>
  <si>
    <t xml:space="preserve"> cheltuieli pentru plata indemnizaţiei</t>
  </si>
  <si>
    <t>9601</t>
  </si>
  <si>
    <t>54.3</t>
  </si>
  <si>
    <t>cheltuieli pentru plata chiriei şi serviciilor comunale</t>
  </si>
  <si>
    <t>9602</t>
  </si>
  <si>
    <t>54.4</t>
  </si>
  <si>
    <t>RAPORT nr.3-55 privind susținerea copiilor rămași fără îngrijire părintească</t>
  </si>
  <si>
    <t>Numărul beneficiarilor în total</t>
  </si>
  <si>
    <t>55.1</t>
  </si>
  <si>
    <t>Cheltuieli pentru plata indemnizaţiilor</t>
  </si>
  <si>
    <t>55.2</t>
  </si>
  <si>
    <t xml:space="preserve">RAPORT nr.3-56 privind compensațiile pentru serviciile de transport                         </t>
  </si>
  <si>
    <t>Numarul  benificiarilor în total, inclusiv:</t>
  </si>
  <si>
    <t>56.1</t>
  </si>
  <si>
    <t>persoane cu dizabilităţi ale aparatului locomotor</t>
  </si>
  <si>
    <t>56.2</t>
  </si>
  <si>
    <t>Cheltuieli pentru plata compensaţiilor total, inclusiv</t>
  </si>
  <si>
    <t>56.3</t>
  </si>
  <si>
    <t xml:space="preserve"> cheltuieli pentru plata compensaţiilor persoanelor cu dizabilităţi locomotorii</t>
  </si>
  <si>
    <t>56.4</t>
  </si>
  <si>
    <t xml:space="preserve">RAPORT nr. 3-57 privind                  compensarea diferenței de tarif  la energie electrică și gaze naturale din unele localități </t>
  </si>
  <si>
    <t xml:space="preserve">Numărul beneficiarilor </t>
  </si>
  <si>
    <t>57.1</t>
  </si>
  <si>
    <t>57.2</t>
  </si>
  <si>
    <t xml:space="preserve"> pentru energie electrică</t>
  </si>
  <si>
    <t>57.3</t>
  </si>
  <si>
    <t>pentru gaze naturale</t>
  </si>
  <si>
    <t>57.4</t>
  </si>
  <si>
    <t xml:space="preserve">RAPORT nr. 3-58 privind Fondurile de susținere socială a populației                               </t>
  </si>
  <si>
    <t xml:space="preserve"> Institutii-in total </t>
  </si>
  <si>
    <t>58.1</t>
  </si>
  <si>
    <t xml:space="preserve">Unitati in state in total </t>
  </si>
  <si>
    <t>9100</t>
  </si>
  <si>
    <t>58.2</t>
  </si>
  <si>
    <t xml:space="preserve">Retribuirea muncii in total </t>
  </si>
  <si>
    <t>58.3</t>
  </si>
  <si>
    <t xml:space="preserve">Numarul beneficiarilor de ajutor material din fondurile de sustinere sociala a populatiei </t>
  </si>
  <si>
    <t>58.4</t>
  </si>
  <si>
    <t>Cheltuieli pentru acordarea ajutoarelor unice</t>
  </si>
  <si>
    <t>58.5</t>
  </si>
  <si>
    <t>RAPORT nr. 3-59 privind serviciile cantinelor de ajutor social</t>
  </si>
  <si>
    <t xml:space="preserve">Numarul cantinelor de ajutor social </t>
  </si>
  <si>
    <t>59.1</t>
  </si>
  <si>
    <t xml:space="preserve">Numarul beneficiarilor de serviciile cantinelor de ajutor social </t>
  </si>
  <si>
    <t>59.2</t>
  </si>
  <si>
    <t xml:space="preserve">Cheltuieli </t>
  </si>
  <si>
    <t>59.3</t>
  </si>
  <si>
    <t>Conducătorul instituției                                                    _____________________</t>
  </si>
  <si>
    <t>______________________</t>
  </si>
  <si>
    <t>(numele, pronumele)</t>
  </si>
  <si>
    <t>Contabil șef (conducătorul serviciul economic /financiar)  _______________</t>
  </si>
  <si>
    <t>Executor:                                                                            ___________________</t>
  </si>
  <si>
    <t xml:space="preserve"> finanţelor nr.216  din 28.12.2015</t>
  </si>
  <si>
    <t>Aprobat prin Ordinul ministrului</t>
  </si>
  <si>
    <t xml:space="preserve">Aprobat prin Ordinul ministrului  </t>
  </si>
  <si>
    <t xml:space="preserve">Aprobat prin Ordinul ministrului </t>
  </si>
  <si>
    <t>Aprobat prin Ordinul Ministrului</t>
  </si>
  <si>
    <t xml:space="preserve">Aprobat prin Ordinul ministrului finanţelor </t>
  </si>
  <si>
    <t xml:space="preserve">  Aprobat  prin Ordinul ministrului 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</si>
</sst>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6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12"/>
      <name val="Times New Roman"/>
      <family val="1"/>
    </font>
    <font>
      <sz val="12"/>
      <name val="Bookman Old Style"/>
      <family val="1"/>
    </font>
    <font>
      <sz val="10"/>
      <name val="Arial"/>
      <family val="2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b/>
      <sz val="8"/>
      <color indexed="8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u val="single"/>
      <sz val="10"/>
      <name val="Times New Roman"/>
      <family val="1"/>
    </font>
    <font>
      <b/>
      <sz val="12"/>
      <color indexed="40"/>
      <name val="Times New Roman"/>
      <family val="1"/>
    </font>
    <font>
      <sz val="12"/>
      <color indexed="17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b/>
      <sz val="12"/>
      <color rgb="FF00B0F0"/>
      <name val="Times New Roman"/>
      <family val="1"/>
    </font>
    <font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5" fillId="20" borderId="8" applyNumberFormat="0" applyAlignment="0" applyProtection="0"/>
    <xf numFmtId="0" fontId="4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" fillId="21" borderId="2" applyNumberFormat="0" applyAlignment="0" applyProtection="0"/>
    <xf numFmtId="0" fontId="1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960">
    <xf numFmtId="0" fontId="0" fillId="0" borderId="0" xfId="0" applyAlignment="1">
      <alignment/>
    </xf>
    <xf numFmtId="49" fontId="21" fillId="0" borderId="0" xfId="98" applyNumberFormat="1" applyFont="1" applyFill="1" applyBorder="1" applyAlignment="1">
      <alignment horizontal="right"/>
      <protection/>
    </xf>
    <xf numFmtId="0" fontId="21" fillId="0" borderId="0" xfId="98" applyFont="1" applyFill="1" applyBorder="1">
      <alignment/>
      <protection/>
    </xf>
    <xf numFmtId="0" fontId="21" fillId="0" borderId="0" xfId="98" applyFont="1" applyFill="1" applyBorder="1" applyAlignment="1">
      <alignment horizontal="left" vertical="top" wrapText="1"/>
      <protection/>
    </xf>
    <xf numFmtId="49" fontId="29" fillId="0" borderId="0" xfId="98" applyNumberFormat="1" applyFont="1" applyFill="1" applyBorder="1" applyAlignment="1">
      <alignment horizontal="left" indent="2"/>
      <protection/>
    </xf>
    <xf numFmtId="49" fontId="29" fillId="0" borderId="0" xfId="98" applyNumberFormat="1" applyFont="1" applyFill="1" applyBorder="1" applyAlignment="1">
      <alignment horizontal="left" wrapText="1"/>
      <protection/>
    </xf>
    <xf numFmtId="49" fontId="21" fillId="0" borderId="0" xfId="98" applyNumberFormat="1" applyFont="1" applyFill="1" applyBorder="1" applyAlignment="1">
      <alignment horizontal="left"/>
      <protection/>
    </xf>
    <xf numFmtId="49" fontId="21" fillId="0" borderId="0" xfId="98" applyNumberFormat="1" applyFont="1" applyFill="1" applyBorder="1" applyAlignment="1">
      <alignment horizontal="right" vertical="center"/>
      <protection/>
    </xf>
    <xf numFmtId="0" fontId="21" fillId="0" borderId="0" xfId="98" applyFont="1" applyFill="1" applyBorder="1" applyAlignment="1">
      <alignment vertical="center"/>
      <protection/>
    </xf>
    <xf numFmtId="0" fontId="50" fillId="0" borderId="0" xfId="98" applyFont="1" applyFill="1" applyBorder="1" applyAlignment="1">
      <alignment horizontal="left" vertical="center" wrapText="1"/>
      <protection/>
    </xf>
    <xf numFmtId="0" fontId="50" fillId="0" borderId="0" xfId="0" applyFont="1" applyFill="1" applyAlignment="1">
      <alignment/>
    </xf>
    <xf numFmtId="0" fontId="1" fillId="0" borderId="0" xfId="131" applyFill="1">
      <alignment/>
      <protection/>
    </xf>
    <xf numFmtId="0" fontId="0" fillId="0" borderId="0" xfId="0" applyFill="1" applyAlignment="1">
      <alignment/>
    </xf>
    <xf numFmtId="0" fontId="25" fillId="0" borderId="0" xfId="131" applyFont="1" applyFill="1">
      <alignment/>
      <protection/>
    </xf>
    <xf numFmtId="0" fontId="35" fillId="0" borderId="0" xfId="131" applyFont="1" applyFill="1" applyAlignment="1">
      <alignment horizontal="center"/>
      <protection/>
    </xf>
    <xf numFmtId="0" fontId="40" fillId="0" borderId="0" xfId="131" applyFont="1" applyFill="1" applyAlignment="1">
      <alignment horizontal="center"/>
      <protection/>
    </xf>
    <xf numFmtId="0" fontId="41" fillId="0" borderId="0" xfId="131" applyFont="1" applyFill="1">
      <alignment/>
      <protection/>
    </xf>
    <xf numFmtId="0" fontId="39" fillId="0" borderId="10" xfId="131" applyFont="1" applyFill="1" applyBorder="1" applyAlignment="1">
      <alignment horizontal="center" vertical="center" wrapText="1"/>
      <protection/>
    </xf>
    <xf numFmtId="0" fontId="39" fillId="0" borderId="11" xfId="131" applyFont="1" applyFill="1" applyBorder="1" applyAlignment="1">
      <alignment vertical="top" wrapText="1"/>
      <protection/>
    </xf>
    <xf numFmtId="0" fontId="39" fillId="0" borderId="12" xfId="131" applyFont="1" applyFill="1" applyBorder="1" applyAlignment="1">
      <alignment vertical="top" wrapText="1"/>
      <protection/>
    </xf>
    <xf numFmtId="0" fontId="39" fillId="0" borderId="13" xfId="131" applyFont="1" applyFill="1" applyBorder="1" applyAlignment="1">
      <alignment vertical="top" wrapText="1"/>
      <protection/>
    </xf>
    <xf numFmtId="0" fontId="43" fillId="0" borderId="12" xfId="131" applyFont="1" applyFill="1" applyBorder="1" applyAlignment="1">
      <alignment vertical="top" wrapText="1"/>
      <protection/>
    </xf>
    <xf numFmtId="0" fontId="43" fillId="0" borderId="13" xfId="131" applyFont="1" applyFill="1" applyBorder="1" applyAlignment="1">
      <alignment vertical="top" wrapText="1"/>
      <protection/>
    </xf>
    <xf numFmtId="0" fontId="45" fillId="0" borderId="12" xfId="131" applyFont="1" applyFill="1" applyBorder="1" applyAlignment="1">
      <alignment vertical="top" wrapText="1"/>
      <protection/>
    </xf>
    <xf numFmtId="0" fontId="17" fillId="0" borderId="0" xfId="131" applyFont="1" applyFill="1">
      <alignment/>
      <protection/>
    </xf>
    <xf numFmtId="0" fontId="47" fillId="0" borderId="0" xfId="131" applyFont="1" applyFill="1">
      <alignment/>
      <protection/>
    </xf>
    <xf numFmtId="0" fontId="46" fillId="0" borderId="0" xfId="131" applyFont="1" applyFill="1">
      <alignment/>
      <protection/>
    </xf>
    <xf numFmtId="0" fontId="0" fillId="0" borderId="14" xfId="0" applyFill="1" applyBorder="1" applyAlignment="1">
      <alignment/>
    </xf>
    <xf numFmtId="0" fontId="1" fillId="0" borderId="0" xfId="17" applyFont="1" applyFill="1" applyAlignment="1">
      <alignment/>
    </xf>
    <xf numFmtId="0" fontId="41" fillId="0" borderId="0" xfId="129" applyFont="1" applyFill="1">
      <alignment/>
      <protection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top"/>
    </xf>
    <xf numFmtId="0" fontId="28" fillId="0" borderId="0" xfId="0" applyFont="1" applyAlignment="1">
      <alignment/>
    </xf>
    <xf numFmtId="2" fontId="75" fillId="24" borderId="13" xfId="98" applyNumberFormat="1" applyFont="1" applyFill="1" applyBorder="1" applyAlignment="1">
      <alignment horizontal="center"/>
      <protection/>
    </xf>
    <xf numFmtId="2" fontId="22" fillId="24" borderId="13" xfId="98" applyNumberFormat="1" applyFont="1" applyFill="1" applyBorder="1">
      <alignment/>
      <protection/>
    </xf>
    <xf numFmtId="2" fontId="22" fillId="24" borderId="15" xfId="87" applyNumberFormat="1" applyFont="1" applyFill="1" applyBorder="1" applyAlignment="1">
      <alignment horizontal="right" vertical="top" wrapText="1"/>
      <protection/>
    </xf>
    <xf numFmtId="4" fontId="76" fillId="24" borderId="15" xfId="87" applyNumberFormat="1" applyFont="1" applyFill="1" applyBorder="1" applyAlignment="1">
      <alignment horizontal="center" vertical="top" wrapText="1"/>
      <protection/>
    </xf>
    <xf numFmtId="2" fontId="77" fillId="24" borderId="13" xfId="98" applyNumberFormat="1" applyFont="1" applyFill="1" applyBorder="1">
      <alignment/>
      <protection/>
    </xf>
    <xf numFmtId="0" fontId="78" fillId="24" borderId="0" xfId="130" applyFont="1" applyFill="1">
      <alignment/>
      <protection/>
    </xf>
    <xf numFmtId="0" fontId="58" fillId="24" borderId="12" xfId="87" applyFont="1" applyFill="1" applyBorder="1" applyAlignment="1" quotePrefix="1">
      <alignment horizontal="center" vertical="center" wrapText="1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22" fillId="0" borderId="16" xfId="126" applyFont="1" applyFill="1" applyBorder="1" applyAlignment="1">
      <alignment horizontal="right" vertical="center" wrapText="1"/>
      <protection/>
    </xf>
    <xf numFmtId="0" fontId="22" fillId="0" borderId="17" xfId="126" applyFont="1" applyFill="1" applyBorder="1" applyAlignment="1">
      <alignment vertical="center" wrapText="1"/>
      <protection/>
    </xf>
    <xf numFmtId="0" fontId="22" fillId="0" borderId="11" xfId="126" applyFont="1" applyFill="1" applyBorder="1" applyAlignment="1">
      <alignment vertical="center" wrapText="1"/>
      <protection/>
    </xf>
    <xf numFmtId="0" fontId="60" fillId="0" borderId="17" xfId="131" applyFont="1" applyFill="1" applyBorder="1">
      <alignment/>
      <protection/>
    </xf>
    <xf numFmtId="0" fontId="1" fillId="0" borderId="11" xfId="131" applyFill="1" applyBorder="1">
      <alignment/>
      <protection/>
    </xf>
    <xf numFmtId="0" fontId="39" fillId="0" borderId="18" xfId="131" applyFont="1" applyFill="1" applyBorder="1" applyAlignment="1">
      <alignment vertical="top" wrapText="1"/>
      <protection/>
    </xf>
    <xf numFmtId="0" fontId="23" fillId="0" borderId="19" xfId="126" applyFont="1" applyFill="1" applyBorder="1" applyAlignment="1">
      <alignment horizontal="right" vertical="center" wrapText="1"/>
      <protection/>
    </xf>
    <xf numFmtId="0" fontId="23" fillId="0" borderId="20" xfId="87" applyFont="1" applyFill="1" applyBorder="1" applyAlignment="1">
      <alignment horizontal="left" vertical="center" wrapText="1"/>
      <protection/>
    </xf>
    <xf numFmtId="0" fontId="23" fillId="0" borderId="12" xfId="87" applyFont="1" applyFill="1" applyBorder="1" applyAlignment="1">
      <alignment horizontal="left" vertical="center" wrapText="1"/>
      <protection/>
    </xf>
    <xf numFmtId="0" fontId="28" fillId="0" borderId="12" xfId="126" applyFont="1" applyFill="1" applyBorder="1" applyAlignment="1">
      <alignment vertical="center" wrapText="1"/>
      <protection/>
    </xf>
    <xf numFmtId="49" fontId="29" fillId="0" borderId="0" xfId="98" applyNumberFormat="1" applyFont="1" applyFill="1" applyBorder="1" applyAlignment="1">
      <alignment/>
      <protection/>
    </xf>
    <xf numFmtId="0" fontId="28" fillId="0" borderId="0" xfId="0" applyFont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29" fillId="0" borderId="14" xfId="98" applyNumberFormat="1" applyFont="1" applyFill="1" applyBorder="1" applyAlignment="1">
      <alignment horizontal="left" wrapText="1"/>
      <protection/>
    </xf>
    <xf numFmtId="0" fontId="38" fillId="0" borderId="0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28" fillId="24" borderId="0" xfId="98" applyFont="1" applyFill="1" applyBorder="1">
      <alignment/>
      <protection/>
    </xf>
    <xf numFmtId="0" fontId="21" fillId="24" borderId="0" xfId="98" applyFont="1" applyFill="1" applyBorder="1">
      <alignment/>
      <protection/>
    </xf>
    <xf numFmtId="0" fontId="23" fillId="24" borderId="12" xfId="87" applyFont="1" applyFill="1" applyBorder="1" applyAlignment="1" applyProtection="1">
      <alignment horizontal="left" vertical="center" wrapText="1"/>
      <protection/>
    </xf>
    <xf numFmtId="2" fontId="22" fillId="24" borderId="13" xfId="98" applyNumberFormat="1" applyFont="1" applyFill="1" applyBorder="1" applyAlignment="1" quotePrefix="1">
      <alignment horizontal="left" vertical="top" wrapText="1"/>
      <protection/>
    </xf>
    <xf numFmtId="2" fontId="22" fillId="24" borderId="13" xfId="98" applyNumberFormat="1" applyFont="1" applyFill="1" applyBorder="1" applyAlignment="1" quotePrefix="1">
      <alignment horizontal="right" vertical="top" wrapText="1"/>
      <protection/>
    </xf>
    <xf numFmtId="0" fontId="53" fillId="24" borderId="0" xfId="98" applyFont="1" applyFill="1" applyBorder="1">
      <alignment/>
      <protection/>
    </xf>
    <xf numFmtId="0" fontId="26" fillId="24" borderId="0" xfId="98" applyFont="1" applyFill="1" applyBorder="1">
      <alignment/>
      <protection/>
    </xf>
    <xf numFmtId="0" fontId="29" fillId="24" borderId="0" xfId="98" applyFont="1" applyFill="1" applyBorder="1">
      <alignment/>
      <protection/>
    </xf>
    <xf numFmtId="0" fontId="21" fillId="24" borderId="13" xfId="98" applyFont="1" applyFill="1" applyBorder="1">
      <alignment/>
      <protection/>
    </xf>
    <xf numFmtId="0" fontId="28" fillId="24" borderId="13" xfId="98" applyNumberFormat="1" applyFont="1" applyFill="1" applyBorder="1" applyAlignment="1" quotePrefix="1">
      <alignment horizontal="left" vertical="top" wrapText="1"/>
      <protection/>
    </xf>
    <xf numFmtId="0" fontId="28" fillId="24" borderId="13" xfId="98" applyFont="1" applyFill="1" applyBorder="1">
      <alignment/>
      <protection/>
    </xf>
    <xf numFmtId="0" fontId="28" fillId="24" borderId="13" xfId="98" applyNumberFormat="1" applyFont="1" applyFill="1" applyBorder="1" applyAlignment="1">
      <alignment horizontal="left" vertical="top" wrapText="1"/>
      <protection/>
    </xf>
    <xf numFmtId="0" fontId="21" fillId="24" borderId="21" xfId="98" applyFont="1" applyFill="1" applyBorder="1">
      <alignment/>
      <protection/>
    </xf>
    <xf numFmtId="0" fontId="15" fillId="24" borderId="22" xfId="100" applyFill="1" applyBorder="1" applyAlignment="1">
      <alignment/>
    </xf>
    <xf numFmtId="0" fontId="28" fillId="24" borderId="15" xfId="127" applyFont="1" applyFill="1" applyBorder="1" applyAlignment="1">
      <alignment horizontal="right" vertical="top"/>
      <protection/>
    </xf>
    <xf numFmtId="180" fontId="28" fillId="24" borderId="13" xfId="98" applyNumberFormat="1" applyFont="1" applyFill="1" applyBorder="1" applyAlignment="1" quotePrefix="1">
      <alignment horizontal="center" vertical="top" wrapText="1"/>
      <protection/>
    </xf>
    <xf numFmtId="0" fontId="21" fillId="24" borderId="13" xfId="98" applyFont="1" applyFill="1" applyBorder="1" applyAlignment="1">
      <alignment horizontal="center"/>
      <protection/>
    </xf>
    <xf numFmtId="0" fontId="28" fillId="24" borderId="13" xfId="98" applyNumberFormat="1" applyFont="1" applyFill="1" applyBorder="1" applyAlignment="1">
      <alignment horizontal="center" vertical="top" wrapText="1"/>
      <protection/>
    </xf>
    <xf numFmtId="0" fontId="28" fillId="24" borderId="23" xfId="98" applyFont="1" applyFill="1" applyBorder="1">
      <alignment/>
      <protection/>
    </xf>
    <xf numFmtId="0" fontId="39" fillId="0" borderId="24" xfId="131" applyFont="1" applyFill="1" applyBorder="1" applyAlignment="1">
      <alignment horizontal="center" vertical="center" wrapText="1"/>
      <protection/>
    </xf>
    <xf numFmtId="0" fontId="28" fillId="0" borderId="12" xfId="126" applyFont="1" applyFill="1" applyBorder="1" applyAlignment="1">
      <alignment horizontal="center" wrapText="1"/>
      <protection/>
    </xf>
    <xf numFmtId="0" fontId="64" fillId="0" borderId="10" xfId="131" applyFont="1" applyFill="1" applyBorder="1" applyAlignment="1">
      <alignment horizontal="center" vertical="center"/>
      <protection/>
    </xf>
    <xf numFmtId="49" fontId="22" fillId="0" borderId="17" xfId="126" applyNumberFormat="1" applyFont="1" applyFill="1" applyBorder="1" applyAlignment="1">
      <alignment horizontal="center" vertical="center" wrapText="1"/>
      <protection/>
    </xf>
    <xf numFmtId="0" fontId="23" fillId="0" borderId="25" xfId="126" applyFont="1" applyFill="1" applyBorder="1" applyAlignment="1">
      <alignment horizontal="right" vertical="center" wrapText="1"/>
      <protection/>
    </xf>
    <xf numFmtId="0" fontId="23" fillId="0" borderId="26" xfId="87" applyFont="1" applyFill="1" applyBorder="1" applyAlignment="1">
      <alignment horizontal="left" vertical="center" wrapText="1"/>
      <protection/>
    </xf>
    <xf numFmtId="0" fontId="23" fillId="0" borderId="27" xfId="87" applyFont="1" applyFill="1" applyBorder="1" applyAlignment="1">
      <alignment horizontal="left" vertical="center" wrapText="1"/>
      <protection/>
    </xf>
    <xf numFmtId="0" fontId="39" fillId="0" borderId="27" xfId="131" applyFont="1" applyFill="1" applyBorder="1" applyAlignment="1">
      <alignment vertical="top" wrapText="1"/>
      <protection/>
    </xf>
    <xf numFmtId="0" fontId="39" fillId="0" borderId="15" xfId="131" applyFont="1" applyFill="1" applyBorder="1" applyAlignment="1">
      <alignment vertical="top" wrapText="1"/>
      <protection/>
    </xf>
    <xf numFmtId="0" fontId="44" fillId="0" borderId="16" xfId="131" applyFont="1" applyFill="1" applyBorder="1">
      <alignment/>
      <protection/>
    </xf>
    <xf numFmtId="0" fontId="30" fillId="0" borderId="14" xfId="131" applyFont="1" applyFill="1" applyBorder="1">
      <alignment/>
      <protection/>
    </xf>
    <xf numFmtId="49" fontId="30" fillId="0" borderId="12" xfId="131" applyNumberFormat="1" applyFont="1" applyFill="1" applyBorder="1" applyAlignment="1">
      <alignment horizontal="center"/>
      <protection/>
    </xf>
    <xf numFmtId="0" fontId="22" fillId="0" borderId="19" xfId="126" applyFont="1" applyFill="1" applyBorder="1" applyAlignment="1">
      <alignment horizontal="right" vertical="center" wrapText="1"/>
      <protection/>
    </xf>
    <xf numFmtId="0" fontId="22" fillId="0" borderId="20" xfId="126" applyFont="1" applyFill="1" applyBorder="1" applyAlignment="1">
      <alignment vertical="center" wrapText="1"/>
      <protection/>
    </xf>
    <xf numFmtId="49" fontId="22" fillId="0" borderId="20" xfId="126" applyNumberFormat="1" applyFont="1" applyFill="1" applyBorder="1" applyAlignment="1">
      <alignment horizontal="center" vertical="center" wrapText="1"/>
      <protection/>
    </xf>
    <xf numFmtId="49" fontId="28" fillId="0" borderId="20" xfId="87" applyNumberFormat="1" applyFont="1" applyFill="1" applyBorder="1" applyAlignment="1">
      <alignment horizontal="center" vertical="center" wrapText="1"/>
      <protection/>
    </xf>
    <xf numFmtId="49" fontId="28" fillId="0" borderId="26" xfId="87" applyNumberFormat="1" applyFont="1" applyFill="1" applyBorder="1" applyAlignment="1">
      <alignment horizontal="center" vertical="center" wrapText="1"/>
      <protection/>
    </xf>
    <xf numFmtId="49" fontId="21" fillId="24" borderId="0" xfId="98" applyNumberFormat="1" applyFont="1" applyFill="1" applyBorder="1" applyAlignment="1" applyProtection="1">
      <alignment horizontal="right" vertical="center"/>
      <protection/>
    </xf>
    <xf numFmtId="49" fontId="22" fillId="24" borderId="0" xfId="98" applyNumberFormat="1" applyFont="1" applyFill="1" applyBorder="1" applyAlignment="1" applyProtection="1">
      <alignment vertical="center" wrapText="1"/>
      <protection/>
    </xf>
    <xf numFmtId="49" fontId="37" fillId="24" borderId="0" xfId="98" applyNumberFormat="1" applyFont="1" applyFill="1" applyBorder="1" applyAlignment="1" applyProtection="1">
      <alignment vertical="center" wrapText="1"/>
      <protection/>
    </xf>
    <xf numFmtId="0" fontId="21" fillId="24" borderId="0" xfId="98" applyFont="1" applyFill="1" applyBorder="1" applyAlignment="1">
      <alignment vertical="center"/>
      <protection/>
    </xf>
    <xf numFmtId="49" fontId="21" fillId="24" borderId="0" xfId="98" applyNumberFormat="1" applyFont="1" applyFill="1" applyBorder="1" applyAlignment="1" applyProtection="1">
      <alignment vertical="center" wrapText="1"/>
      <protection/>
    </xf>
    <xf numFmtId="49" fontId="27" fillId="24" borderId="0" xfId="98" applyNumberFormat="1" applyFont="1" applyFill="1" applyBorder="1" applyAlignment="1" applyProtection="1">
      <alignment horizontal="right" vertical="center" wrapText="1"/>
      <protection/>
    </xf>
    <xf numFmtId="0" fontId="21" fillId="24" borderId="0" xfId="131" applyFont="1" applyFill="1" applyAlignment="1">
      <alignment/>
      <protection/>
    </xf>
    <xf numFmtId="0" fontId="21" fillId="24" borderId="0" xfId="98" applyFont="1" applyFill="1" applyBorder="1" applyAlignment="1" applyProtection="1">
      <alignment horizontal="left" vertical="center" wrapText="1"/>
      <protection/>
    </xf>
    <xf numFmtId="0" fontId="23" fillId="24" borderId="0" xfId="98" applyFont="1" applyFill="1" applyBorder="1" applyAlignment="1" applyProtection="1">
      <alignment horizontal="center" vertical="center" wrapText="1"/>
      <protection/>
    </xf>
    <xf numFmtId="0" fontId="26" fillId="24" borderId="0" xfId="98" applyFont="1" applyFill="1" applyBorder="1" applyAlignment="1" applyProtection="1">
      <alignment horizontal="left" vertical="center"/>
      <protection/>
    </xf>
    <xf numFmtId="0" fontId="26" fillId="24" borderId="0" xfId="98" applyFont="1" applyFill="1" applyBorder="1" applyAlignment="1" applyProtection="1">
      <alignment horizontal="center" vertical="center"/>
      <protection/>
    </xf>
    <xf numFmtId="0" fontId="21" fillId="24" borderId="0" xfId="98" applyFont="1" applyFill="1" applyBorder="1" applyAlignment="1" applyProtection="1">
      <alignment vertical="center"/>
      <protection/>
    </xf>
    <xf numFmtId="49" fontId="27" fillId="24" borderId="0" xfId="98" applyNumberFormat="1" applyFont="1" applyFill="1" applyBorder="1" applyAlignment="1" applyProtection="1">
      <alignment horizontal="center" vertical="center"/>
      <protection/>
    </xf>
    <xf numFmtId="49" fontId="27" fillId="24" borderId="0" xfId="98" applyNumberFormat="1" applyFont="1" applyFill="1" applyBorder="1" applyAlignment="1" applyProtection="1">
      <alignment horizontal="right" vertical="center"/>
      <protection/>
    </xf>
    <xf numFmtId="0" fontId="29" fillId="24" borderId="0" xfId="98" applyFont="1" applyFill="1" applyBorder="1" applyAlignment="1" applyProtection="1">
      <alignment horizontal="center" vertical="center"/>
      <protection/>
    </xf>
    <xf numFmtId="0" fontId="29" fillId="24" borderId="0" xfId="98" applyFont="1" applyFill="1" applyBorder="1" applyAlignment="1" applyProtection="1">
      <alignment horizontal="right" vertical="center"/>
      <protection/>
    </xf>
    <xf numFmtId="0" fontId="21" fillId="24" borderId="12" xfId="98" applyFont="1" applyFill="1" applyBorder="1" applyAlignment="1" applyProtection="1">
      <alignment vertical="center"/>
      <protection/>
    </xf>
    <xf numFmtId="49" fontId="28" fillId="24" borderId="0" xfId="98" applyNumberFormat="1" applyFont="1" applyFill="1" applyBorder="1" applyAlignment="1" applyProtection="1">
      <alignment horizontal="right" vertical="center"/>
      <protection/>
    </xf>
    <xf numFmtId="0" fontId="26" fillId="24" borderId="0" xfId="98" applyFont="1" applyFill="1" applyBorder="1" applyAlignment="1" applyProtection="1">
      <alignment horizontal="center" vertical="center" wrapText="1"/>
      <protection/>
    </xf>
    <xf numFmtId="0" fontId="28" fillId="24" borderId="0" xfId="98" applyFont="1" applyFill="1" applyBorder="1" applyAlignment="1" applyProtection="1">
      <alignment horizontal="left" vertical="center" wrapText="1"/>
      <protection/>
    </xf>
    <xf numFmtId="49" fontId="29" fillId="24" borderId="10" xfId="126" applyNumberFormat="1" applyFont="1" applyFill="1" applyBorder="1" applyAlignment="1" applyProtection="1">
      <alignment horizontal="center" vertical="center"/>
      <protection/>
    </xf>
    <xf numFmtId="0" fontId="29" fillId="24" borderId="0" xfId="98" applyFont="1" applyFill="1" applyBorder="1" applyAlignment="1">
      <alignment horizontal="center" vertical="center"/>
      <protection/>
    </xf>
    <xf numFmtId="0" fontId="22" fillId="24" borderId="19" xfId="126" applyFont="1" applyFill="1" applyBorder="1" applyAlignment="1" applyProtection="1">
      <alignment horizontal="right" vertical="center" wrapText="1"/>
      <protection/>
    </xf>
    <xf numFmtId="0" fontId="23" fillId="24" borderId="12" xfId="126" applyNumberFormat="1" applyFont="1" applyFill="1" applyBorder="1" applyAlignment="1" applyProtection="1">
      <alignment horizontal="center" vertical="center" wrapText="1"/>
      <protection/>
    </xf>
    <xf numFmtId="0" fontId="23" fillId="24" borderId="12" xfId="87" applyFont="1" applyFill="1" applyBorder="1" applyAlignment="1" applyProtection="1">
      <alignment horizontal="center" vertical="center" wrapText="1"/>
      <protection/>
    </xf>
    <xf numFmtId="49" fontId="23" fillId="24" borderId="12" xfId="126" applyNumberFormat="1" applyFont="1" applyFill="1" applyBorder="1" applyAlignment="1" applyProtection="1">
      <alignment horizontal="center" vertical="center" wrapText="1"/>
      <protection/>
    </xf>
    <xf numFmtId="0" fontId="23" fillId="24" borderId="19" xfId="126" applyFont="1" applyFill="1" applyBorder="1" applyAlignment="1" applyProtection="1">
      <alignment horizontal="right" vertical="center" wrapText="1"/>
      <protection/>
    </xf>
    <xf numFmtId="49" fontId="23" fillId="24" borderId="19" xfId="126" applyNumberFormat="1" applyFont="1" applyFill="1" applyBorder="1" applyAlignment="1" applyProtection="1">
      <alignment horizontal="right" vertical="center" wrapText="1"/>
      <protection/>
    </xf>
    <xf numFmtId="0" fontId="23" fillId="24" borderId="12" xfId="126" applyFont="1" applyFill="1" applyBorder="1" applyAlignment="1" applyProtection="1">
      <alignment horizontal="right" vertical="center" wrapText="1"/>
      <protection/>
    </xf>
    <xf numFmtId="0" fontId="48" fillId="24" borderId="12" xfId="87" applyFont="1" applyFill="1" applyBorder="1" applyAlignment="1" applyProtection="1">
      <alignment horizontal="right" vertical="center" wrapText="1"/>
      <protection/>
    </xf>
    <xf numFmtId="49" fontId="22" fillId="24" borderId="19" xfId="87" applyNumberFormat="1" applyFont="1" applyFill="1" applyBorder="1" applyAlignment="1" applyProtection="1">
      <alignment horizontal="right" vertical="center"/>
      <protection/>
    </xf>
    <xf numFmtId="0" fontId="28" fillId="24" borderId="20" xfId="87" applyFont="1" applyFill="1" applyBorder="1" applyAlignment="1" applyProtection="1">
      <alignment horizontal="left" vertical="center" wrapText="1"/>
      <protection/>
    </xf>
    <xf numFmtId="0" fontId="23" fillId="24" borderId="20" xfId="0" applyFont="1" applyFill="1" applyBorder="1" applyAlignment="1" applyProtection="1">
      <alignment/>
      <protection/>
    </xf>
    <xf numFmtId="0" fontId="23" fillId="24" borderId="0" xfId="0" applyFont="1" applyFill="1" applyAlignment="1" applyProtection="1">
      <alignment/>
      <protection/>
    </xf>
    <xf numFmtId="0" fontId="31" fillId="24" borderId="12" xfId="98" applyFont="1" applyFill="1" applyBorder="1" applyAlignment="1">
      <alignment vertical="center"/>
      <protection/>
    </xf>
    <xf numFmtId="0" fontId="28" fillId="24" borderId="0" xfId="98" applyFont="1" applyFill="1" applyBorder="1" applyAlignment="1">
      <alignment vertical="center"/>
      <protection/>
    </xf>
    <xf numFmtId="49" fontId="23" fillId="24" borderId="12" xfId="126" applyNumberFormat="1" applyFont="1" applyFill="1" applyBorder="1" applyAlignment="1" applyProtection="1" quotePrefix="1">
      <alignment horizontal="center" vertical="center" wrapText="1"/>
      <protection/>
    </xf>
    <xf numFmtId="49" fontId="28" fillId="24" borderId="19" xfId="98" applyNumberFormat="1" applyFont="1" applyFill="1" applyBorder="1" applyAlignment="1" applyProtection="1">
      <alignment horizontal="right" vertical="center"/>
      <protection/>
    </xf>
    <xf numFmtId="0" fontId="22" fillId="24" borderId="19" xfId="91" applyFont="1" applyFill="1" applyBorder="1" applyAlignment="1" applyProtection="1">
      <alignment horizontal="right" vertical="center"/>
      <protection/>
    </xf>
    <xf numFmtId="0" fontId="28" fillId="25" borderId="19" xfId="91" applyNumberFormat="1" applyFont="1" applyFill="1" applyBorder="1" applyAlignment="1" applyProtection="1">
      <alignment horizontal="right" vertical="center"/>
      <protection/>
    </xf>
    <xf numFmtId="0" fontId="28" fillId="25" borderId="12" xfId="98" applyNumberFormat="1" applyFont="1" applyFill="1" applyBorder="1" applyAlignment="1" applyProtection="1">
      <alignment vertical="center"/>
      <protection/>
    </xf>
    <xf numFmtId="0" fontId="28" fillId="25" borderId="25" xfId="91" applyNumberFormat="1" applyFont="1" applyFill="1" applyBorder="1" applyAlignment="1" applyProtection="1">
      <alignment horizontal="right" vertical="center"/>
      <protection/>
    </xf>
    <xf numFmtId="0" fontId="28" fillId="25" borderId="28" xfId="98" applyNumberFormat="1" applyFont="1" applyFill="1" applyBorder="1" applyAlignment="1" applyProtection="1">
      <alignment vertical="center"/>
      <protection/>
    </xf>
    <xf numFmtId="49" fontId="22" fillId="24" borderId="0" xfId="98" applyNumberFormat="1" applyFont="1" applyFill="1" applyBorder="1" applyAlignment="1">
      <alignment horizontal="left" vertical="center"/>
      <protection/>
    </xf>
    <xf numFmtId="0" fontId="22" fillId="24" borderId="0" xfId="98" applyFont="1" applyFill="1" applyBorder="1" applyAlignment="1">
      <alignment horizontal="left" vertical="center" wrapText="1"/>
      <protection/>
    </xf>
    <xf numFmtId="0" fontId="21" fillId="24" borderId="0" xfId="98" applyFont="1" applyFill="1" applyBorder="1" applyAlignment="1">
      <alignment horizontal="left" vertical="center" wrapText="1"/>
      <protection/>
    </xf>
    <xf numFmtId="0" fontId="23" fillId="24" borderId="0" xfId="98" applyFont="1" applyFill="1" applyBorder="1" applyAlignment="1">
      <alignment horizontal="center" vertical="center" wrapText="1"/>
      <protection/>
    </xf>
    <xf numFmtId="0" fontId="21" fillId="24" borderId="0" xfId="98" applyFont="1" applyFill="1" applyBorder="1" applyAlignment="1">
      <alignment horizontal="right" vertical="center"/>
      <protection/>
    </xf>
    <xf numFmtId="0" fontId="22" fillId="24" borderId="0" xfId="98" applyFont="1" applyFill="1" applyBorder="1" applyAlignment="1">
      <alignment vertical="center"/>
      <protection/>
    </xf>
    <xf numFmtId="0" fontId="29" fillId="24" borderId="0" xfId="80" applyFont="1" applyFill="1" applyAlignment="1">
      <alignment wrapText="1"/>
      <protection/>
    </xf>
    <xf numFmtId="0" fontId="29" fillId="24" borderId="14" xfId="80" applyFont="1" applyFill="1" applyBorder="1" applyAlignment="1">
      <alignment horizontal="center" wrapText="1"/>
      <protection/>
    </xf>
    <xf numFmtId="0" fontId="29" fillId="24" borderId="0" xfId="80" applyFont="1" applyFill="1" applyBorder="1" applyAlignment="1">
      <alignment horizontal="center" wrapText="1"/>
      <protection/>
    </xf>
    <xf numFmtId="0" fontId="21" fillId="24" borderId="14" xfId="80" applyFont="1" applyFill="1" applyBorder="1" applyAlignment="1">
      <alignment horizontal="center"/>
      <protection/>
    </xf>
    <xf numFmtId="0" fontId="21" fillId="24" borderId="14" xfId="80" applyFont="1" applyFill="1" applyBorder="1" applyAlignment="1">
      <alignment horizontal="right"/>
      <protection/>
    </xf>
    <xf numFmtId="0" fontId="21" fillId="24" borderId="0" xfId="80" applyFont="1" applyFill="1" applyAlignment="1">
      <alignment wrapText="1"/>
      <protection/>
    </xf>
    <xf numFmtId="0" fontId="51" fillId="24" borderId="0" xfId="80" applyFont="1" applyFill="1" applyBorder="1" applyAlignment="1">
      <alignment horizontal="center" vertical="top" wrapText="1"/>
      <protection/>
    </xf>
    <xf numFmtId="49" fontId="21" fillId="24" borderId="0" xfId="98" applyNumberFormat="1" applyFont="1" applyFill="1" applyBorder="1" applyAlignment="1">
      <alignment horizontal="right" vertical="center"/>
      <protection/>
    </xf>
    <xf numFmtId="0" fontId="50" fillId="24" borderId="0" xfId="0" applyFont="1" applyFill="1" applyAlignment="1">
      <alignment/>
    </xf>
    <xf numFmtId="0" fontId="21" fillId="24" borderId="11" xfId="98" applyFont="1" applyFill="1" applyBorder="1" applyAlignment="1">
      <alignment vertical="center"/>
      <protection/>
    </xf>
    <xf numFmtId="0" fontId="21" fillId="24" borderId="17" xfId="98" applyFont="1" applyFill="1" applyBorder="1" applyAlignment="1">
      <alignment vertical="center"/>
      <protection/>
    </xf>
    <xf numFmtId="0" fontId="21" fillId="24" borderId="12" xfId="98" applyFont="1" applyFill="1" applyBorder="1" applyAlignment="1">
      <alignment vertical="center"/>
      <protection/>
    </xf>
    <xf numFmtId="0" fontId="21" fillId="24" borderId="20" xfId="98" applyFont="1" applyFill="1" applyBorder="1" applyAlignment="1">
      <alignment vertical="center"/>
      <protection/>
    </xf>
    <xf numFmtId="0" fontId="21" fillId="24" borderId="0" xfId="98" applyFont="1" applyFill="1" applyBorder="1" applyAlignment="1">
      <alignment horizontal="left"/>
      <protection/>
    </xf>
    <xf numFmtId="0" fontId="14" fillId="24" borderId="0" xfId="97" applyFill="1">
      <alignment/>
      <protection/>
    </xf>
    <xf numFmtId="0" fontId="21" fillId="24" borderId="0" xfId="98" applyFont="1" applyFill="1" applyBorder="1" applyAlignment="1">
      <alignment wrapText="1"/>
      <protection/>
    </xf>
    <xf numFmtId="0" fontId="21" fillId="24" borderId="0" xfId="98" applyFont="1" applyFill="1" applyBorder="1" applyAlignment="1">
      <alignment horizontal="center"/>
      <protection/>
    </xf>
    <xf numFmtId="0" fontId="25" fillId="24" borderId="0" xfId="132" applyFont="1" applyFill="1" applyBorder="1" applyAlignment="1">
      <alignment/>
      <protection/>
    </xf>
    <xf numFmtId="0" fontId="22" fillId="24" borderId="0" xfId="98" applyFont="1" applyFill="1" applyBorder="1" applyAlignment="1">
      <alignment horizontal="right" vertical="center" wrapText="1"/>
      <protection/>
    </xf>
    <xf numFmtId="0" fontId="26" fillId="24" borderId="0" xfId="98" applyFont="1" applyFill="1" applyBorder="1" applyAlignment="1">
      <alignment vertical="center"/>
      <protection/>
    </xf>
    <xf numFmtId="0" fontId="26" fillId="24" borderId="14" xfId="98" applyFont="1" applyFill="1" applyBorder="1" applyAlignment="1">
      <alignment horizontal="center" vertical="center"/>
      <protection/>
    </xf>
    <xf numFmtId="0" fontId="22" fillId="24" borderId="14" xfId="98" applyFont="1" applyFill="1" applyBorder="1" applyAlignment="1">
      <alignment horizontal="center" vertical="center"/>
      <protection/>
    </xf>
    <xf numFmtId="0" fontId="25" fillId="24" borderId="0" xfId="132" applyFont="1" applyFill="1" applyBorder="1" applyAlignment="1">
      <alignment horizontal="left" indent="2"/>
      <protection/>
    </xf>
    <xf numFmtId="0" fontId="22" fillId="24" borderId="0" xfId="98" applyFont="1" applyFill="1" applyBorder="1" applyAlignment="1">
      <alignment horizontal="center" vertical="center"/>
      <protection/>
    </xf>
    <xf numFmtId="0" fontId="28" fillId="24" borderId="0" xfId="98" applyFont="1" applyFill="1" applyBorder="1" applyAlignment="1">
      <alignment horizontal="center" vertical="center"/>
      <protection/>
    </xf>
    <xf numFmtId="0" fontId="29" fillId="24" borderId="0" xfId="98" applyFont="1" applyFill="1" applyBorder="1" applyAlignment="1">
      <alignment horizontal="center"/>
      <protection/>
    </xf>
    <xf numFmtId="0" fontId="29" fillId="24" borderId="0" xfId="98" applyFont="1" applyFill="1" applyBorder="1" applyAlignment="1">
      <alignment horizontal="center" vertical="center" wrapText="1"/>
      <protection/>
    </xf>
    <xf numFmtId="0" fontId="21" fillId="24" borderId="29" xfId="98" applyFont="1" applyFill="1" applyBorder="1">
      <alignment/>
      <protection/>
    </xf>
    <xf numFmtId="0" fontId="21" fillId="24" borderId="12" xfId="98" applyFont="1" applyFill="1" applyBorder="1">
      <alignment/>
      <protection/>
    </xf>
    <xf numFmtId="0" fontId="21" fillId="24" borderId="14" xfId="98" applyFont="1" applyFill="1" applyBorder="1">
      <alignment/>
      <protection/>
    </xf>
    <xf numFmtId="0" fontId="22" fillId="24" borderId="0" xfId="98" applyFont="1" applyFill="1" applyBorder="1" applyAlignment="1">
      <alignment horizontal="center" vertical="center" wrapText="1"/>
      <protection/>
    </xf>
    <xf numFmtId="0" fontId="28" fillId="24" borderId="0" xfId="98" applyFont="1" applyFill="1" applyBorder="1" applyAlignment="1">
      <alignment horizontal="left" vertical="top"/>
      <protection/>
    </xf>
    <xf numFmtId="0" fontId="28" fillId="24" borderId="0" xfId="98" applyFont="1" applyFill="1" applyBorder="1" applyAlignment="1">
      <alignment horizontal="left" vertical="top" wrapText="1"/>
      <protection/>
    </xf>
    <xf numFmtId="0" fontId="22" fillId="24" borderId="0" xfId="98" applyFont="1" applyFill="1" applyBorder="1" applyAlignment="1">
      <alignment horizontal="right"/>
      <protection/>
    </xf>
    <xf numFmtId="0" fontId="35" fillId="24" borderId="10" xfId="132" applyFont="1" applyFill="1" applyBorder="1" applyAlignment="1">
      <alignment horizontal="center" vertical="center" wrapText="1"/>
      <protection/>
    </xf>
    <xf numFmtId="0" fontId="29" fillId="24" borderId="10" xfId="98" applyFont="1" applyFill="1" applyBorder="1" applyAlignment="1">
      <alignment horizontal="center" vertical="center" wrapText="1"/>
      <protection/>
    </xf>
    <xf numFmtId="0" fontId="29" fillId="24" borderId="10" xfId="132" applyFont="1" applyFill="1" applyBorder="1" applyAlignment="1">
      <alignment horizontal="center" vertical="center"/>
      <protection/>
    </xf>
    <xf numFmtId="0" fontId="29" fillId="24" borderId="10" xfId="132" applyFont="1" applyFill="1" applyBorder="1" applyAlignment="1">
      <alignment horizontal="center" vertical="center" wrapText="1"/>
      <protection/>
    </xf>
    <xf numFmtId="0" fontId="29" fillId="24" borderId="10" xfId="98" applyFont="1" applyFill="1" applyBorder="1" applyAlignment="1">
      <alignment horizontal="center" vertical="center"/>
      <protection/>
    </xf>
    <xf numFmtId="1" fontId="24" fillId="24" borderId="16" xfId="132" applyNumberFormat="1" applyFont="1" applyFill="1" applyBorder="1" applyAlignment="1">
      <alignment horizontal="left"/>
      <protection/>
    </xf>
    <xf numFmtId="4" fontId="77" fillId="24" borderId="18" xfId="98" applyNumberFormat="1" applyFont="1" applyFill="1" applyBorder="1" applyAlignment="1">
      <alignment horizontal="right" vertical="top" wrapText="1"/>
      <protection/>
    </xf>
    <xf numFmtId="0" fontId="24" fillId="24" borderId="0" xfId="98" applyFont="1" applyFill="1" applyBorder="1">
      <alignment/>
      <protection/>
    </xf>
    <xf numFmtId="0" fontId="36" fillId="24" borderId="19" xfId="132" applyFont="1" applyFill="1" applyBorder="1" applyAlignment="1">
      <alignment horizontal="left"/>
      <protection/>
    </xf>
    <xf numFmtId="0" fontId="63" fillId="24" borderId="12" xfId="87" applyFont="1" applyFill="1" applyBorder="1" applyAlignment="1" quotePrefix="1">
      <alignment horizontal="center" vertical="center" wrapText="1"/>
      <protection/>
    </xf>
    <xf numFmtId="2" fontId="75" fillId="24" borderId="13" xfId="98" applyNumberFormat="1" applyFont="1" applyFill="1" applyBorder="1" applyAlignment="1" quotePrefix="1">
      <alignment horizontal="center" vertical="top" wrapText="1"/>
      <protection/>
    </xf>
    <xf numFmtId="0" fontId="37" fillId="24" borderId="19" xfId="132" applyFont="1" applyFill="1" applyBorder="1" applyAlignment="1">
      <alignment horizontal="left"/>
      <protection/>
    </xf>
    <xf numFmtId="2" fontId="22" fillId="24" borderId="13" xfId="98" applyNumberFormat="1" applyFont="1" applyFill="1" applyBorder="1" applyAlignment="1">
      <alignment vertical="top"/>
      <protection/>
    </xf>
    <xf numFmtId="0" fontId="21" fillId="24" borderId="0" xfId="98" applyFont="1" applyFill="1" applyBorder="1" applyAlignment="1">
      <alignment vertical="top"/>
      <protection/>
    </xf>
    <xf numFmtId="2" fontId="75" fillId="24" borderId="13" xfId="98" applyNumberFormat="1" applyFont="1" applyFill="1" applyBorder="1" applyAlignment="1">
      <alignment horizontal="center" wrapText="1"/>
      <protection/>
    </xf>
    <xf numFmtId="0" fontId="37" fillId="24" borderId="20" xfId="87" applyFont="1" applyFill="1" applyBorder="1" applyAlignment="1">
      <alignment horizontal="left" wrapText="1"/>
      <protection/>
    </xf>
    <xf numFmtId="0" fontId="37" fillId="24" borderId="30" xfId="87" applyFont="1" applyFill="1" applyBorder="1" applyAlignment="1">
      <alignment horizontal="left" wrapText="1"/>
      <protection/>
    </xf>
    <xf numFmtId="0" fontId="37" fillId="24" borderId="19" xfId="87" applyFont="1" applyFill="1" applyBorder="1" applyAlignment="1">
      <alignment horizontal="left" wrapText="1"/>
      <protection/>
    </xf>
    <xf numFmtId="0" fontId="24" fillId="24" borderId="19" xfId="87" applyNumberFormat="1" applyFont="1" applyFill="1" applyBorder="1" applyAlignment="1">
      <alignment horizontal="left"/>
      <protection/>
    </xf>
    <xf numFmtId="4" fontId="77" fillId="24" borderId="13" xfId="87" applyNumberFormat="1" applyFont="1" applyFill="1" applyBorder="1" applyAlignment="1">
      <alignment vertical="top" wrapText="1"/>
      <protection/>
    </xf>
    <xf numFmtId="0" fontId="21" fillId="24" borderId="19" xfId="87" applyNumberFormat="1" applyFont="1" applyFill="1" applyBorder="1" applyAlignment="1">
      <alignment horizontal="left"/>
      <protection/>
    </xf>
    <xf numFmtId="0" fontId="36" fillId="24" borderId="12" xfId="132" applyFont="1" applyFill="1" applyBorder="1" applyAlignment="1">
      <alignment horizontal="left"/>
      <protection/>
    </xf>
    <xf numFmtId="0" fontId="21" fillId="24" borderId="19" xfId="87" applyNumberFormat="1" applyFont="1" applyFill="1" applyBorder="1" applyAlignment="1">
      <alignment horizontal="left" vertical="center"/>
      <protection/>
    </xf>
    <xf numFmtId="0" fontId="37" fillId="24" borderId="19" xfId="87" applyFont="1" applyFill="1" applyBorder="1" applyAlignment="1">
      <alignment horizontal="left" vertical="center" wrapText="1"/>
      <protection/>
    </xf>
    <xf numFmtId="0" fontId="63" fillId="24" borderId="27" xfId="87" applyFont="1" applyFill="1" applyBorder="1" applyAlignment="1" quotePrefix="1">
      <alignment horizontal="center" vertical="center" wrapText="1"/>
      <protection/>
    </xf>
    <xf numFmtId="0" fontId="21" fillId="24" borderId="0" xfId="98" applyFont="1" applyFill="1" applyBorder="1" applyAlignment="1">
      <alignment horizontal="left" vertical="top" wrapText="1"/>
      <protection/>
    </xf>
    <xf numFmtId="49" fontId="22" fillId="24" borderId="0" xfId="98" applyNumberFormat="1" applyFont="1" applyFill="1" applyBorder="1" applyAlignment="1">
      <alignment horizontal="left"/>
      <protection/>
    </xf>
    <xf numFmtId="0" fontId="22" fillId="24" borderId="0" xfId="98" applyFont="1" applyFill="1" applyBorder="1" applyAlignment="1">
      <alignment horizontal="left" vertical="top" wrapText="1"/>
      <protection/>
    </xf>
    <xf numFmtId="0" fontId="22" fillId="24" borderId="0" xfId="98" applyFont="1" applyFill="1" applyBorder="1">
      <alignment/>
      <protection/>
    </xf>
    <xf numFmtId="0" fontId="21" fillId="24" borderId="0" xfId="80" applyFont="1" applyFill="1" applyBorder="1" applyAlignment="1">
      <alignment horizontal="center"/>
      <protection/>
    </xf>
    <xf numFmtId="0" fontId="21" fillId="24" borderId="31" xfId="80" applyFont="1" applyFill="1" applyBorder="1" applyAlignment="1">
      <alignment horizontal="center" vertical="top" wrapText="1"/>
      <protection/>
    </xf>
    <xf numFmtId="0" fontId="21" fillId="24" borderId="0" xfId="80" applyFont="1" applyFill="1" applyBorder="1" applyAlignment="1">
      <alignment horizontal="center" vertical="top" wrapText="1"/>
      <protection/>
    </xf>
    <xf numFmtId="0" fontId="21" fillId="24" borderId="31" xfId="80" applyFont="1" applyFill="1" applyBorder="1" applyAlignment="1">
      <alignment horizontal="center" vertical="top"/>
      <protection/>
    </xf>
    <xf numFmtId="0" fontId="21" fillId="24" borderId="0" xfId="80" applyFont="1" applyFill="1" applyBorder="1" applyAlignment="1">
      <alignment horizontal="center" vertical="top"/>
      <protection/>
    </xf>
    <xf numFmtId="0" fontId="1" fillId="24" borderId="0" xfId="23" applyFont="1" applyFill="1" applyAlignment="1">
      <alignment/>
    </xf>
    <xf numFmtId="0" fontId="1" fillId="24" borderId="0" xfId="131" applyFill="1">
      <alignment/>
      <protection/>
    </xf>
    <xf numFmtId="0" fontId="1" fillId="24" borderId="0" xfId="131" applyFill="1" applyBorder="1">
      <alignment/>
      <protection/>
    </xf>
    <xf numFmtId="0" fontId="21" fillId="24" borderId="0" xfId="98" applyFont="1" applyFill="1" applyBorder="1" applyAlignment="1">
      <alignment horizontal="center" vertical="center"/>
      <protection/>
    </xf>
    <xf numFmtId="9" fontId="21" fillId="24" borderId="0" xfId="102" applyFont="1" applyFill="1" applyBorder="1" applyAlignment="1">
      <alignment vertical="center"/>
    </xf>
    <xf numFmtId="0" fontId="22" fillId="24" borderId="0" xfId="98" applyFont="1" applyFill="1" applyBorder="1" applyAlignment="1">
      <alignment wrapText="1"/>
      <protection/>
    </xf>
    <xf numFmtId="0" fontId="54" fillId="24" borderId="0" xfId="127" applyFont="1" applyFill="1" applyBorder="1" applyAlignment="1">
      <alignment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3" fillId="24" borderId="12" xfId="98" applyFont="1" applyFill="1" applyBorder="1" applyAlignment="1">
      <alignment horizontal="center" wrapText="1"/>
      <protection/>
    </xf>
    <xf numFmtId="0" fontId="23" fillId="24" borderId="0" xfId="98" applyFont="1" applyFill="1" applyBorder="1" applyAlignment="1">
      <alignment horizontal="center" wrapText="1"/>
      <protection/>
    </xf>
    <xf numFmtId="0" fontId="28" fillId="24" borderId="0" xfId="98" applyFont="1" applyFill="1" applyBorder="1" applyAlignment="1">
      <alignment horizontal="left" vertical="center" wrapText="1"/>
      <protection/>
    </xf>
    <xf numFmtId="0" fontId="35" fillId="24" borderId="10" xfId="127" applyFont="1" applyFill="1" applyBorder="1" applyAlignment="1">
      <alignment horizontal="center" vertical="center" wrapText="1"/>
      <protection/>
    </xf>
    <xf numFmtId="0" fontId="22" fillId="24" borderId="10" xfId="98" applyFont="1" applyFill="1" applyBorder="1" applyAlignment="1">
      <alignment vertical="center" wrapText="1"/>
      <protection/>
    </xf>
    <xf numFmtId="0" fontId="29" fillId="24" borderId="10" xfId="127" applyFont="1" applyFill="1" applyBorder="1" applyAlignment="1">
      <alignment horizontal="center" vertical="center"/>
      <protection/>
    </xf>
    <xf numFmtId="0" fontId="22" fillId="24" borderId="10" xfId="127" applyFont="1" applyFill="1" applyBorder="1" applyAlignment="1">
      <alignment horizontal="center" vertical="center" wrapText="1"/>
      <protection/>
    </xf>
    <xf numFmtId="0" fontId="24" fillId="24" borderId="32" xfId="127" applyFont="1" applyFill="1" applyBorder="1" applyAlignment="1">
      <alignment horizontal="center" vertical="center"/>
      <protection/>
    </xf>
    <xf numFmtId="0" fontId="48" fillId="24" borderId="33" xfId="127" applyFont="1" applyFill="1" applyBorder="1" applyAlignment="1" quotePrefix="1">
      <alignment horizontal="center" vertical="center"/>
      <protection/>
    </xf>
    <xf numFmtId="0" fontId="28" fillId="24" borderId="34" xfId="127" applyFont="1" applyFill="1" applyBorder="1" applyAlignment="1">
      <alignment horizontal="center" vertical="center"/>
      <protection/>
    </xf>
    <xf numFmtId="1" fontId="24" fillId="24" borderId="19" xfId="127" applyNumberFormat="1" applyFont="1" applyFill="1" applyBorder="1" applyAlignment="1">
      <alignment horizontal="center" vertical="center"/>
      <protection/>
    </xf>
    <xf numFmtId="0" fontId="48" fillId="24" borderId="12" xfId="98" applyFont="1" applyFill="1" applyBorder="1" applyAlignment="1" quotePrefix="1">
      <alignment horizontal="center" vertical="center" wrapText="1"/>
      <protection/>
    </xf>
    <xf numFmtId="0" fontId="28" fillId="24" borderId="13" xfId="98" applyFont="1" applyFill="1" applyBorder="1" applyAlignment="1">
      <alignment horizontal="right" vertical="top" wrapText="1"/>
      <protection/>
    </xf>
    <xf numFmtId="0" fontId="36" fillId="24" borderId="19" xfId="127" applyFont="1" applyFill="1" applyBorder="1" applyAlignment="1">
      <alignment horizontal="center" vertical="center"/>
      <protection/>
    </xf>
    <xf numFmtId="0" fontId="48" fillId="24" borderId="12" xfId="98" applyNumberFormat="1" applyFont="1" applyFill="1" applyBorder="1" applyAlignment="1" quotePrefix="1">
      <alignment horizontal="center" vertical="center" wrapText="1"/>
      <protection/>
    </xf>
    <xf numFmtId="0" fontId="28" fillId="24" borderId="13" xfId="98" applyNumberFormat="1" applyFont="1" applyFill="1" applyBorder="1" applyAlignment="1" quotePrefix="1">
      <alignment horizontal="right" vertical="top" wrapText="1"/>
      <protection/>
    </xf>
    <xf numFmtId="0" fontId="37" fillId="24" borderId="19" xfId="127" applyFont="1" applyFill="1" applyBorder="1" applyAlignment="1">
      <alignment horizontal="center" vertical="center"/>
      <protection/>
    </xf>
    <xf numFmtId="0" fontId="23" fillId="24" borderId="12" xfId="98" applyNumberFormat="1" applyFont="1" applyFill="1" applyBorder="1" applyAlignment="1" quotePrefix="1">
      <alignment horizontal="center" vertical="center" wrapText="1"/>
      <protection/>
    </xf>
    <xf numFmtId="180" fontId="28" fillId="24" borderId="13" xfId="98" applyNumberFormat="1" applyFont="1" applyFill="1" applyBorder="1">
      <alignment/>
      <protection/>
    </xf>
    <xf numFmtId="0" fontId="28" fillId="24" borderId="13" xfId="98" applyFont="1" applyFill="1" applyBorder="1" applyAlignment="1">
      <alignment vertical="top"/>
      <protection/>
    </xf>
    <xf numFmtId="0" fontId="28" fillId="24" borderId="13" xfId="98" applyNumberFormat="1" applyFont="1" applyFill="1" applyBorder="1" applyAlignment="1">
      <alignment horizontal="right" wrapText="1"/>
      <protection/>
    </xf>
    <xf numFmtId="180" fontId="28" fillId="24" borderId="13" xfId="98" applyNumberFormat="1" applyFont="1" applyFill="1" applyBorder="1" applyAlignment="1" quotePrefix="1">
      <alignment horizontal="right" vertical="top" wrapText="1"/>
      <protection/>
    </xf>
    <xf numFmtId="0" fontId="37" fillId="24" borderId="19" xfId="87" applyFont="1" applyFill="1" applyBorder="1" applyAlignment="1">
      <alignment horizontal="center" vertical="center" wrapText="1"/>
      <protection/>
    </xf>
    <xf numFmtId="0" fontId="23" fillId="24" borderId="12" xfId="87" applyFont="1" applyFill="1" applyBorder="1" applyAlignment="1">
      <alignment horizontal="center" vertical="center" wrapText="1"/>
      <protection/>
    </xf>
    <xf numFmtId="0" fontId="24" fillId="24" borderId="19" xfId="87" applyNumberFormat="1" applyFont="1" applyFill="1" applyBorder="1" applyAlignment="1">
      <alignment horizontal="center" vertical="center"/>
      <protection/>
    </xf>
    <xf numFmtId="0" fontId="48" fillId="24" borderId="12" xfId="87" applyFont="1" applyFill="1" applyBorder="1" applyAlignment="1" quotePrefix="1">
      <alignment horizontal="center" vertical="center" wrapText="1"/>
      <protection/>
    </xf>
    <xf numFmtId="0" fontId="21" fillId="24" borderId="19" xfId="87" applyNumberFormat="1" applyFont="1" applyFill="1" applyBorder="1" applyAlignment="1">
      <alignment horizontal="center" vertical="center"/>
      <protection/>
    </xf>
    <xf numFmtId="0" fontId="23" fillId="24" borderId="12" xfId="87" applyFont="1" applyFill="1" applyBorder="1" applyAlignment="1" quotePrefix="1">
      <alignment horizontal="center" vertical="center" wrapText="1"/>
      <protection/>
    </xf>
    <xf numFmtId="0" fontId="36" fillId="24" borderId="13" xfId="98" applyNumberFormat="1" applyFont="1" applyFill="1" applyBorder="1" applyAlignment="1" quotePrefix="1">
      <alignment horizontal="left" vertical="top" wrapText="1"/>
      <protection/>
    </xf>
    <xf numFmtId="0" fontId="29" fillId="24" borderId="13" xfId="98" applyFont="1" applyFill="1" applyBorder="1">
      <alignment/>
      <protection/>
    </xf>
    <xf numFmtId="0" fontId="21" fillId="24" borderId="19" xfId="98" applyFont="1" applyFill="1" applyBorder="1" applyAlignment="1">
      <alignment horizontal="center" vertical="center"/>
      <protection/>
    </xf>
    <xf numFmtId="0" fontId="28" fillId="24" borderId="13" xfId="87" applyFont="1" applyFill="1" applyBorder="1" applyAlignment="1">
      <alignment horizontal="right" vertical="top" wrapText="1"/>
      <protection/>
    </xf>
    <xf numFmtId="0" fontId="24" fillId="24" borderId="35" xfId="127" applyFont="1" applyFill="1" applyBorder="1" applyAlignment="1">
      <alignment horizontal="center" vertical="center"/>
      <protection/>
    </xf>
    <xf numFmtId="0" fontId="28" fillId="24" borderId="13" xfId="98" applyFont="1" applyFill="1" applyBorder="1" applyAlignment="1">
      <alignment horizontal="center" vertical="center"/>
      <protection/>
    </xf>
    <xf numFmtId="0" fontId="22" fillId="24" borderId="19" xfId="87" applyFont="1" applyFill="1" applyBorder="1" applyAlignment="1">
      <alignment horizontal="center" vertical="center"/>
      <protection/>
    </xf>
    <xf numFmtId="0" fontId="48" fillId="24" borderId="12" xfId="127" applyFont="1" applyFill="1" applyBorder="1" applyAlignment="1" quotePrefix="1">
      <alignment horizontal="center" vertical="center"/>
      <protection/>
    </xf>
    <xf numFmtId="180" fontId="28" fillId="24" borderId="13" xfId="127" applyNumberFormat="1" applyFont="1" applyFill="1" applyBorder="1" applyAlignment="1">
      <alignment horizontal="right" vertical="top"/>
      <protection/>
    </xf>
    <xf numFmtId="180" fontId="21" fillId="24" borderId="0" xfId="98" applyNumberFormat="1" applyFont="1" applyFill="1" applyBorder="1">
      <alignment/>
      <protection/>
    </xf>
    <xf numFmtId="0" fontId="28" fillId="24" borderId="19" xfId="127" applyFont="1" applyFill="1" applyBorder="1" applyAlignment="1">
      <alignment horizontal="center" vertical="center" wrapText="1"/>
      <protection/>
    </xf>
    <xf numFmtId="180" fontId="28" fillId="24" borderId="13" xfId="98" applyNumberFormat="1" applyFont="1" applyFill="1" applyBorder="1" applyAlignment="1">
      <alignment horizontal="right"/>
      <protection/>
    </xf>
    <xf numFmtId="0" fontId="28" fillId="24" borderId="13" xfId="98" applyFont="1" applyFill="1" applyBorder="1" applyAlignment="1">
      <alignment horizontal="right"/>
      <protection/>
    </xf>
    <xf numFmtId="0" fontId="28" fillId="24" borderId="13" xfId="127" applyFont="1" applyFill="1" applyBorder="1" applyAlignment="1">
      <alignment horizontal="left" vertical="top"/>
      <protection/>
    </xf>
    <xf numFmtId="14" fontId="48" fillId="24" borderId="12" xfId="98" applyNumberFormat="1" applyFont="1" applyFill="1" applyBorder="1" applyAlignment="1" quotePrefix="1">
      <alignment horizontal="center" vertical="center" wrapText="1"/>
      <protection/>
    </xf>
    <xf numFmtId="14" fontId="23" fillId="24" borderId="12" xfId="98" applyNumberFormat="1" applyFont="1" applyFill="1" applyBorder="1" applyAlignment="1" quotePrefix="1">
      <alignment horizontal="center" vertical="center" wrapText="1"/>
      <protection/>
    </xf>
    <xf numFmtId="0" fontId="48" fillId="24" borderId="12" xfId="87" applyFont="1" applyFill="1" applyBorder="1" applyAlignment="1" quotePrefix="1">
      <alignment horizontal="center" vertical="center"/>
      <protection/>
    </xf>
    <xf numFmtId="0" fontId="28" fillId="24" borderId="13" xfId="87" applyFont="1" applyFill="1" applyBorder="1" applyAlignment="1">
      <alignment horizontal="right" vertical="top"/>
      <protection/>
    </xf>
    <xf numFmtId="0" fontId="21" fillId="24" borderId="19" xfId="87" applyFont="1" applyFill="1" applyBorder="1" applyAlignment="1">
      <alignment horizontal="center" vertical="center"/>
      <protection/>
    </xf>
    <xf numFmtId="0" fontId="29" fillId="24" borderId="19" xfId="87" applyFont="1" applyFill="1" applyBorder="1" applyAlignment="1">
      <alignment horizontal="center" vertical="center"/>
      <protection/>
    </xf>
    <xf numFmtId="49" fontId="48" fillId="24" borderId="12" xfId="87" applyNumberFormat="1" applyFont="1" applyFill="1" applyBorder="1" applyAlignment="1">
      <alignment horizontal="center" vertical="center" wrapText="1"/>
      <protection/>
    </xf>
    <xf numFmtId="49" fontId="23" fillId="24" borderId="12" xfId="87" applyNumberFormat="1" applyFont="1" applyFill="1" applyBorder="1" applyAlignment="1">
      <alignment horizontal="center" vertical="center" wrapText="1"/>
      <protection/>
    </xf>
    <xf numFmtId="0" fontId="28" fillId="24" borderId="20" xfId="87" applyFont="1" applyFill="1" applyBorder="1" applyAlignment="1">
      <alignment horizontal="left" vertical="center" wrapText="1"/>
      <protection/>
    </xf>
    <xf numFmtId="0" fontId="28" fillId="24" borderId="30" xfId="87" applyFont="1" applyFill="1" applyBorder="1" applyAlignment="1">
      <alignment horizontal="left" vertical="center" wrapText="1"/>
      <protection/>
    </xf>
    <xf numFmtId="0" fontId="21" fillId="24" borderId="36" xfId="87" applyFont="1" applyFill="1" applyBorder="1" applyAlignment="1">
      <alignment horizontal="center" vertical="center"/>
      <protection/>
    </xf>
    <xf numFmtId="0" fontId="29" fillId="24" borderId="36" xfId="87" applyFont="1" applyFill="1" applyBorder="1" applyAlignment="1">
      <alignment horizontal="center" vertical="center"/>
      <protection/>
    </xf>
    <xf numFmtId="49" fontId="48" fillId="24" borderId="12" xfId="98" applyNumberFormat="1" applyFont="1" applyFill="1" applyBorder="1" applyAlignment="1">
      <alignment horizontal="center" vertical="center"/>
      <protection/>
    </xf>
    <xf numFmtId="49" fontId="23" fillId="24" borderId="12" xfId="98" applyNumberFormat="1" applyFont="1" applyFill="1" applyBorder="1" applyAlignment="1">
      <alignment horizontal="center" vertical="center"/>
      <protection/>
    </xf>
    <xf numFmtId="49" fontId="23" fillId="24" borderId="12" xfId="98" applyNumberFormat="1" applyFont="1" applyFill="1" applyBorder="1" applyAlignment="1">
      <alignment horizontal="center" vertical="center" wrapText="1"/>
      <protection/>
    </xf>
    <xf numFmtId="49" fontId="48" fillId="24" borderId="12" xfId="98" applyNumberFormat="1" applyFont="1" applyFill="1" applyBorder="1" applyAlignment="1">
      <alignment horizontal="center" vertical="center" wrapText="1"/>
      <protection/>
    </xf>
    <xf numFmtId="0" fontId="22" fillId="24" borderId="20" xfId="87" applyFont="1" applyFill="1" applyBorder="1" applyAlignment="1">
      <alignment horizontal="left" vertical="center" wrapText="1"/>
      <protection/>
    </xf>
    <xf numFmtId="0" fontId="24" fillId="24" borderId="19" xfId="87" applyFont="1" applyFill="1" applyBorder="1" applyAlignment="1">
      <alignment horizontal="center" vertical="center"/>
      <protection/>
    </xf>
    <xf numFmtId="0" fontId="48" fillId="24" borderId="28" xfId="87" applyFont="1" applyFill="1" applyBorder="1" applyAlignment="1" quotePrefix="1">
      <alignment horizontal="center" vertical="center" wrapText="1"/>
      <protection/>
    </xf>
    <xf numFmtId="0" fontId="48" fillId="24" borderId="27" xfId="87" applyFont="1" applyFill="1" applyBorder="1" applyAlignment="1" quotePrefix="1">
      <alignment horizontal="center" vertical="center" wrapText="1"/>
      <protection/>
    </xf>
    <xf numFmtId="0" fontId="21" fillId="24" borderId="0" xfId="98" applyFont="1" applyFill="1" applyBorder="1" applyAlignment="1">
      <alignment horizontal="center" vertical="center" wrapText="1"/>
      <protection/>
    </xf>
    <xf numFmtId="0" fontId="22" fillId="24" borderId="0" xfId="87" applyFont="1" applyFill="1" applyBorder="1" applyAlignment="1">
      <alignment vertical="top" wrapText="1"/>
      <protection/>
    </xf>
    <xf numFmtId="49" fontId="22" fillId="24" borderId="0" xfId="98" applyNumberFormat="1" applyFont="1" applyFill="1" applyBorder="1" applyAlignment="1">
      <alignment horizontal="center" vertical="center"/>
      <protection/>
    </xf>
    <xf numFmtId="0" fontId="29" fillId="24" borderId="0" xfId="80" applyFont="1" applyFill="1" applyAlignment="1">
      <alignment vertical="center" wrapText="1"/>
      <protection/>
    </xf>
    <xf numFmtId="0" fontId="29" fillId="24" borderId="14" xfId="80" applyFont="1" applyFill="1" applyBorder="1" applyAlignment="1">
      <alignment horizontal="center" vertical="center" wrapText="1"/>
      <protection/>
    </xf>
    <xf numFmtId="0" fontId="28" fillId="24" borderId="14" xfId="80" applyFont="1" applyFill="1" applyBorder="1" applyAlignment="1">
      <alignment horizontal="center"/>
      <protection/>
    </xf>
    <xf numFmtId="0" fontId="21" fillId="24" borderId="0" xfId="80" applyFont="1" applyFill="1" applyAlignment="1">
      <alignment vertical="center" wrapText="1"/>
      <protection/>
    </xf>
    <xf numFmtId="0" fontId="21" fillId="24" borderId="31" xfId="80" applyFont="1" applyFill="1" applyBorder="1" applyAlignment="1">
      <alignment horizontal="center" vertical="center" wrapText="1"/>
      <protection/>
    </xf>
    <xf numFmtId="0" fontId="28" fillId="24" borderId="31" xfId="80" applyFont="1" applyFill="1" applyBorder="1" applyAlignment="1">
      <alignment horizontal="center" vertical="top"/>
      <protection/>
    </xf>
    <xf numFmtId="49" fontId="21" fillId="24" borderId="0" xfId="98" applyNumberFormat="1" applyFont="1" applyFill="1" applyBorder="1" applyAlignment="1">
      <alignment horizontal="center" vertical="center"/>
      <protection/>
    </xf>
    <xf numFmtId="0" fontId="50" fillId="24" borderId="0" xfId="0" applyFont="1" applyFill="1" applyAlignment="1">
      <alignment horizontal="center" vertical="center"/>
    </xf>
    <xf numFmtId="0" fontId="1" fillId="24" borderId="0" xfId="23" applyFont="1" applyFill="1" applyAlignment="1">
      <alignment vertical="center"/>
    </xf>
    <xf numFmtId="0" fontId="50" fillId="24" borderId="0" xfId="0" applyFont="1" applyFill="1" applyAlignment="1">
      <alignment vertical="center"/>
    </xf>
    <xf numFmtId="0" fontId="25" fillId="24" borderId="0" xfId="131" applyFont="1" applyFill="1" applyAlignment="1">
      <alignment/>
      <protection/>
    </xf>
    <xf numFmtId="0" fontId="0" fillId="24" borderId="14" xfId="0" applyFill="1" applyBorder="1" applyAlignment="1">
      <alignment/>
    </xf>
    <xf numFmtId="49" fontId="21" fillId="24" borderId="0" xfId="98" applyNumberFormat="1" applyFont="1" applyFill="1" applyBorder="1" applyAlignment="1">
      <alignment horizontal="left"/>
      <protection/>
    </xf>
    <xf numFmtId="49" fontId="21" fillId="24" borderId="0" xfId="98" applyNumberFormat="1" applyFont="1" applyFill="1" applyBorder="1" applyAlignment="1">
      <alignment horizontal="right"/>
      <protection/>
    </xf>
    <xf numFmtId="0" fontId="41" fillId="24" borderId="0" xfId="129" applyFont="1" applyFill="1">
      <alignment/>
      <protection/>
    </xf>
    <xf numFmtId="0" fontId="54" fillId="24" borderId="0" xfId="129" applyFont="1" applyFill="1">
      <alignment/>
      <protection/>
    </xf>
    <xf numFmtId="0" fontId="28" fillId="24" borderId="0" xfId="98" applyFont="1" applyFill="1" applyBorder="1" applyAlignment="1">
      <alignment horizontal="right" vertical="center" wrapText="1"/>
      <protection/>
    </xf>
    <xf numFmtId="0" fontId="41" fillId="24" borderId="14" xfId="129" applyFont="1" applyFill="1" applyBorder="1">
      <alignment/>
      <protection/>
    </xf>
    <xf numFmtId="0" fontId="54" fillId="24" borderId="0" xfId="129" applyFont="1" applyFill="1" applyBorder="1">
      <alignment/>
      <protection/>
    </xf>
    <xf numFmtId="0" fontId="41" fillId="24" borderId="0" xfId="129" applyFont="1" applyFill="1" applyBorder="1">
      <alignment/>
      <protection/>
    </xf>
    <xf numFmtId="0" fontId="44" fillId="24" borderId="0" xfId="129" applyFont="1" applyFill="1" applyAlignment="1">
      <alignment horizontal="center"/>
      <protection/>
    </xf>
    <xf numFmtId="0" fontId="29" fillId="24" borderId="0" xfId="98" applyFont="1" applyFill="1" applyBorder="1" applyAlignment="1">
      <alignment horizontal="right"/>
      <protection/>
    </xf>
    <xf numFmtId="0" fontId="28" fillId="24" borderId="14" xfId="98" applyFont="1" applyFill="1" applyBorder="1" applyAlignment="1">
      <alignment horizontal="center" vertical="center"/>
      <protection/>
    </xf>
    <xf numFmtId="0" fontId="23" fillId="24" borderId="14" xfId="98" applyFont="1" applyFill="1" applyBorder="1" applyAlignment="1">
      <alignment horizontal="center" wrapText="1"/>
      <protection/>
    </xf>
    <xf numFmtId="0" fontId="23" fillId="24" borderId="37" xfId="98" applyFont="1" applyFill="1" applyBorder="1" applyAlignment="1">
      <alignment horizontal="center" wrapText="1"/>
      <protection/>
    </xf>
    <xf numFmtId="0" fontId="23" fillId="24" borderId="29" xfId="98" applyFont="1" applyFill="1" applyBorder="1" applyAlignment="1">
      <alignment horizontal="center" wrapText="1"/>
      <protection/>
    </xf>
    <xf numFmtId="0" fontId="28" fillId="24" borderId="38" xfId="75" applyFont="1" applyFill="1" applyBorder="1" applyAlignment="1">
      <alignment horizontal="left" vertical="top"/>
      <protection/>
    </xf>
    <xf numFmtId="0" fontId="30" fillId="24" borderId="10" xfId="93" applyFont="1" applyFill="1" applyBorder="1" applyAlignment="1">
      <alignment horizontal="center" vertical="center" textRotation="90" wrapText="1"/>
      <protection/>
    </xf>
    <xf numFmtId="0" fontId="30" fillId="24" borderId="10" xfId="94" applyFont="1" applyFill="1" applyBorder="1" applyAlignment="1">
      <alignment horizontal="center" vertical="center" textRotation="90" wrapText="1"/>
      <protection/>
    </xf>
    <xf numFmtId="0" fontId="30" fillId="24" borderId="10" xfId="95" applyFont="1" applyFill="1" applyBorder="1" applyAlignment="1">
      <alignment horizontal="center" vertical="center" textRotation="90" wrapText="1"/>
      <protection/>
    </xf>
    <xf numFmtId="0" fontId="30" fillId="24" borderId="10" xfId="96" applyFont="1" applyFill="1" applyBorder="1" applyAlignment="1">
      <alignment horizontal="center" vertical="center" textRotation="90" wrapText="1"/>
      <protection/>
    </xf>
    <xf numFmtId="0" fontId="29" fillId="24" borderId="39" xfId="75" applyFont="1" applyFill="1" applyBorder="1" applyAlignment="1">
      <alignment horizontal="center" vertical="center" wrapText="1"/>
      <protection/>
    </xf>
    <xf numFmtId="0" fontId="29" fillId="24" borderId="10" xfId="75" applyFont="1" applyFill="1" applyBorder="1" applyAlignment="1">
      <alignment horizontal="center" vertical="center"/>
      <protection/>
    </xf>
    <xf numFmtId="0" fontId="44" fillId="24" borderId="10" xfId="129" applyFont="1" applyFill="1" applyBorder="1" applyAlignment="1">
      <alignment horizontal="center" vertical="center" wrapText="1"/>
      <protection/>
    </xf>
    <xf numFmtId="0" fontId="60" fillId="24" borderId="27" xfId="129" applyFont="1" applyFill="1" applyBorder="1" applyAlignment="1" quotePrefix="1">
      <alignment horizontal="center" vertical="center"/>
      <protection/>
    </xf>
    <xf numFmtId="0" fontId="30" fillId="24" borderId="27" xfId="129" applyFont="1" applyFill="1" applyBorder="1">
      <alignment/>
      <protection/>
    </xf>
    <xf numFmtId="180" fontId="30" fillId="24" borderId="27" xfId="129" applyNumberFormat="1" applyFont="1" applyFill="1" applyBorder="1">
      <alignment/>
      <protection/>
    </xf>
    <xf numFmtId="180" fontId="30" fillId="24" borderId="15" xfId="129" applyNumberFormat="1" applyFont="1" applyFill="1" applyBorder="1">
      <alignment/>
      <protection/>
    </xf>
    <xf numFmtId="0" fontId="30" fillId="24" borderId="0" xfId="129" applyFont="1" applyFill="1">
      <alignment/>
      <protection/>
    </xf>
    <xf numFmtId="0" fontId="21" fillId="24" borderId="40" xfId="75" applyFont="1" applyFill="1" applyBorder="1" applyAlignment="1">
      <alignment horizontal="left" vertical="center"/>
      <protection/>
    </xf>
    <xf numFmtId="0" fontId="21" fillId="24" borderId="33" xfId="75" applyFont="1" applyFill="1" applyBorder="1" applyAlignment="1">
      <alignment horizontal="left" vertical="center"/>
      <protection/>
    </xf>
    <xf numFmtId="0" fontId="28" fillId="24" borderId="33" xfId="87" applyFont="1" applyFill="1" applyBorder="1" applyAlignment="1">
      <alignment horizontal="left" vertical="center" wrapText="1"/>
      <protection/>
    </xf>
    <xf numFmtId="0" fontId="23" fillId="24" borderId="33" xfId="87" applyFont="1" applyFill="1" applyBorder="1" applyAlignment="1" quotePrefix="1">
      <alignment horizontal="center" vertical="center" wrapText="1"/>
      <protection/>
    </xf>
    <xf numFmtId="0" fontId="54" fillId="24" borderId="33" xfId="129" applyFont="1" applyFill="1" applyBorder="1">
      <alignment/>
      <protection/>
    </xf>
    <xf numFmtId="180" fontId="30" fillId="24" borderId="33" xfId="129" applyNumberFormat="1" applyFont="1" applyFill="1" applyBorder="1">
      <alignment/>
      <protection/>
    </xf>
    <xf numFmtId="180" fontId="30" fillId="24" borderId="41" xfId="129" applyNumberFormat="1" applyFont="1" applyFill="1" applyBorder="1">
      <alignment/>
      <protection/>
    </xf>
    <xf numFmtId="0" fontId="21" fillId="24" borderId="19" xfId="75" applyFont="1" applyFill="1" applyBorder="1" applyAlignment="1">
      <alignment horizontal="left" vertical="center"/>
      <protection/>
    </xf>
    <xf numFmtId="0" fontId="21" fillId="24" borderId="12" xfId="75" applyFont="1" applyFill="1" applyBorder="1" applyAlignment="1">
      <alignment horizontal="left" vertical="center"/>
      <protection/>
    </xf>
    <xf numFmtId="0" fontId="28" fillId="24" borderId="12" xfId="87" applyFont="1" applyFill="1" applyBorder="1" applyAlignment="1">
      <alignment horizontal="left" vertical="center" wrapText="1"/>
      <protection/>
    </xf>
    <xf numFmtId="0" fontId="54" fillId="24" borderId="12" xfId="129" applyFont="1" applyFill="1" applyBorder="1">
      <alignment/>
      <protection/>
    </xf>
    <xf numFmtId="180" fontId="30" fillId="24" borderId="12" xfId="129" applyNumberFormat="1" applyFont="1" applyFill="1" applyBorder="1">
      <alignment/>
      <protection/>
    </xf>
    <xf numFmtId="180" fontId="30" fillId="24" borderId="13" xfId="129" applyNumberFormat="1" applyFont="1" applyFill="1" applyBorder="1">
      <alignment/>
      <protection/>
    </xf>
    <xf numFmtId="180" fontId="54" fillId="24" borderId="13" xfId="129" applyNumberFormat="1" applyFont="1" applyFill="1" applyBorder="1" applyAlignment="1">
      <alignment horizontal="center" vertical="center"/>
      <protection/>
    </xf>
    <xf numFmtId="0" fontId="41" fillId="24" borderId="12" xfId="129" applyFont="1" applyFill="1" applyBorder="1">
      <alignment/>
      <protection/>
    </xf>
    <xf numFmtId="0" fontId="41" fillId="24" borderId="13" xfId="129" applyFont="1" applyFill="1" applyBorder="1" applyAlignment="1">
      <alignment horizontal="center" vertical="center"/>
      <protection/>
    </xf>
    <xf numFmtId="0" fontId="28" fillId="24" borderId="12" xfId="90" applyFont="1" applyFill="1" applyBorder="1" applyAlignment="1">
      <alignment horizontal="left" vertical="center" wrapText="1"/>
      <protection/>
    </xf>
    <xf numFmtId="0" fontId="41" fillId="24" borderId="12" xfId="129" applyFont="1" applyFill="1" applyBorder="1" applyAlignment="1">
      <alignment horizontal="center" vertical="center"/>
      <protection/>
    </xf>
    <xf numFmtId="0" fontId="41" fillId="24" borderId="0" xfId="129" applyFont="1" applyFill="1" applyBorder="1" applyAlignment="1">
      <alignment horizontal="center"/>
      <protection/>
    </xf>
    <xf numFmtId="0" fontId="54" fillId="24" borderId="0" xfId="129" applyFont="1" applyFill="1" applyBorder="1" applyAlignment="1">
      <alignment horizontal="center"/>
      <protection/>
    </xf>
    <xf numFmtId="0" fontId="33" fillId="24" borderId="0" xfId="0" applyFont="1" applyFill="1" applyBorder="1" applyAlignment="1">
      <alignment horizontal="center" vertical="top"/>
    </xf>
    <xf numFmtId="0" fontId="46" fillId="24" borderId="0" xfId="129" applyFont="1" applyFill="1">
      <alignment/>
      <protection/>
    </xf>
    <xf numFmtId="0" fontId="25" fillId="24" borderId="0" xfId="130" applyFont="1" applyFill="1" applyBorder="1" applyAlignment="1">
      <alignment horizontal="center"/>
      <protection/>
    </xf>
    <xf numFmtId="0" fontId="48" fillId="24" borderId="0" xfId="98" applyFont="1" applyFill="1" applyBorder="1" applyAlignment="1">
      <alignment horizontal="center" wrapText="1"/>
      <protection/>
    </xf>
    <xf numFmtId="49" fontId="27" fillId="24" borderId="14" xfId="98" applyNumberFormat="1" applyFont="1" applyFill="1" applyBorder="1" applyAlignment="1">
      <alignment horizontal="center" vertical="center"/>
      <protection/>
    </xf>
    <xf numFmtId="0" fontId="41" fillId="24" borderId="14" xfId="130" applyFont="1" applyFill="1" applyBorder="1">
      <alignment/>
      <protection/>
    </xf>
    <xf numFmtId="0" fontId="22" fillId="24" borderId="14" xfId="98" applyFont="1" applyFill="1" applyBorder="1" applyAlignment="1">
      <alignment horizontal="left" vertical="center"/>
      <protection/>
    </xf>
    <xf numFmtId="49" fontId="27" fillId="24" borderId="0" xfId="98" applyNumberFormat="1" applyFont="1" applyFill="1" applyBorder="1" applyAlignment="1">
      <alignment horizontal="center" vertical="center"/>
      <protection/>
    </xf>
    <xf numFmtId="0" fontId="21" fillId="24" borderId="0" xfId="98" applyFont="1" applyFill="1" applyBorder="1" applyAlignment="1">
      <alignment horizontal="center" vertical="top"/>
      <protection/>
    </xf>
    <xf numFmtId="0" fontId="22" fillId="24" borderId="0" xfId="98" applyFont="1" applyFill="1" applyBorder="1" applyAlignment="1">
      <alignment horizontal="left" vertical="center"/>
      <protection/>
    </xf>
    <xf numFmtId="0" fontId="22" fillId="24" borderId="0" xfId="98" applyFont="1" applyFill="1" applyBorder="1" applyAlignment="1">
      <alignment horizontal="center" wrapText="1"/>
      <protection/>
    </xf>
    <xf numFmtId="0" fontId="29" fillId="24" borderId="14" xfId="98" applyFont="1" applyFill="1" applyBorder="1">
      <alignment/>
      <protection/>
    </xf>
    <xf numFmtId="0" fontId="29" fillId="24" borderId="29" xfId="98" applyFont="1" applyFill="1" applyBorder="1">
      <alignment/>
      <protection/>
    </xf>
    <xf numFmtId="0" fontId="21" fillId="24" borderId="0" xfId="130" applyFont="1" applyFill="1">
      <alignment/>
      <protection/>
    </xf>
    <xf numFmtId="0" fontId="52" fillId="24" borderId="10" xfId="89" applyFont="1" applyFill="1" applyBorder="1" applyAlignment="1">
      <alignment horizontal="center" vertical="center" textRotation="90" wrapText="1"/>
      <protection/>
    </xf>
    <xf numFmtId="0" fontId="30" fillId="24" borderId="10" xfId="88" applyFont="1" applyFill="1" applyBorder="1" applyAlignment="1">
      <alignment horizontal="center" vertical="center" textRotation="90" wrapText="1"/>
      <protection/>
    </xf>
    <xf numFmtId="0" fontId="52" fillId="24" borderId="10" xfId="88" applyFont="1" applyFill="1" applyBorder="1" applyAlignment="1">
      <alignment horizontal="center" vertical="center" textRotation="90" wrapText="1"/>
      <protection/>
    </xf>
    <xf numFmtId="0" fontId="29" fillId="24" borderId="42" xfId="130" applyFont="1" applyFill="1" applyBorder="1" applyAlignment="1">
      <alignment horizontal="center" vertical="center"/>
      <protection/>
    </xf>
    <xf numFmtId="0" fontId="29" fillId="24" borderId="42" xfId="130" applyFont="1" applyFill="1" applyBorder="1" applyAlignment="1">
      <alignment horizontal="center" vertical="center" wrapText="1"/>
      <protection/>
    </xf>
    <xf numFmtId="0" fontId="48" fillId="24" borderId="27" xfId="130" applyFont="1" applyFill="1" applyBorder="1" applyAlignment="1" quotePrefix="1">
      <alignment horizontal="center"/>
      <protection/>
    </xf>
    <xf numFmtId="0" fontId="28" fillId="24" borderId="27" xfId="130" applyFont="1" applyFill="1" applyBorder="1" applyAlignment="1">
      <alignment horizontal="center"/>
      <protection/>
    </xf>
    <xf numFmtId="180" fontId="29" fillId="24" borderId="27" xfId="130" applyNumberFormat="1" applyFont="1" applyFill="1" applyBorder="1" applyAlignment="1">
      <alignment horizontal="right"/>
      <protection/>
    </xf>
    <xf numFmtId="180" fontId="29" fillId="24" borderId="15" xfId="130" applyNumberFormat="1" applyFont="1" applyFill="1" applyBorder="1" applyAlignment="1">
      <alignment horizontal="right"/>
      <protection/>
    </xf>
    <xf numFmtId="0" fontId="28" fillId="24" borderId="16" xfId="130" applyFont="1" applyFill="1" applyBorder="1">
      <alignment/>
      <protection/>
    </xf>
    <xf numFmtId="0" fontId="28" fillId="24" borderId="11" xfId="130" applyFont="1" applyFill="1" applyBorder="1">
      <alignment/>
      <protection/>
    </xf>
    <xf numFmtId="0" fontId="60" fillId="24" borderId="11" xfId="83" applyFont="1" applyFill="1" applyBorder="1" applyAlignment="1" quotePrefix="1">
      <alignment horizontal="center"/>
      <protection/>
    </xf>
    <xf numFmtId="0" fontId="54" fillId="24" borderId="11" xfId="83" applyFont="1" applyFill="1" applyBorder="1" applyAlignment="1">
      <alignment horizontal="center"/>
      <protection/>
    </xf>
    <xf numFmtId="180" fontId="44" fillId="24" borderId="11" xfId="83" applyNumberFormat="1" applyFont="1" applyFill="1" applyBorder="1" applyAlignment="1">
      <alignment horizontal="right" wrapText="1"/>
      <protection/>
    </xf>
    <xf numFmtId="180" fontId="30" fillId="24" borderId="11" xfId="93" applyNumberFormat="1" applyFont="1" applyFill="1" applyBorder="1" applyAlignment="1">
      <alignment horizontal="right" textRotation="90" wrapText="1"/>
      <protection/>
    </xf>
    <xf numFmtId="180" fontId="30" fillId="24" borderId="11" xfId="95" applyNumberFormat="1" applyFont="1" applyFill="1" applyBorder="1" applyAlignment="1">
      <alignment horizontal="right" textRotation="90" wrapText="1"/>
      <protection/>
    </xf>
    <xf numFmtId="180" fontId="30" fillId="24" borderId="11" xfId="96" applyNumberFormat="1" applyFont="1" applyFill="1" applyBorder="1" applyAlignment="1">
      <alignment horizontal="right" textRotation="90" wrapText="1"/>
      <protection/>
    </xf>
    <xf numFmtId="180" fontId="52" fillId="24" borderId="11" xfId="89" applyNumberFormat="1" applyFont="1" applyFill="1" applyBorder="1" applyAlignment="1">
      <alignment horizontal="right" textRotation="90" wrapText="1"/>
      <protection/>
    </xf>
    <xf numFmtId="180" fontId="17" fillId="24" borderId="0" xfId="83" applyNumberFormat="1" applyFont="1" applyFill="1" applyAlignment="1">
      <alignment horizontal="right"/>
      <protection/>
    </xf>
    <xf numFmtId="180" fontId="30" fillId="24" borderId="11" xfId="88" applyNumberFormat="1" applyFont="1" applyFill="1" applyBorder="1" applyAlignment="1">
      <alignment horizontal="right" textRotation="90" wrapText="1"/>
      <protection/>
    </xf>
    <xf numFmtId="180" fontId="52" fillId="24" borderId="11" xfId="88" applyNumberFormat="1" applyFont="1" applyFill="1" applyBorder="1" applyAlignment="1">
      <alignment horizontal="right" textRotation="90" wrapText="1"/>
      <protection/>
    </xf>
    <xf numFmtId="180" fontId="44" fillId="24" borderId="18" xfId="84" applyNumberFormat="1" applyFont="1" applyFill="1" applyBorder="1" applyAlignment="1">
      <alignment horizontal="right" wrapText="1"/>
      <protection/>
    </xf>
    <xf numFmtId="0" fontId="28" fillId="24" borderId="19" xfId="130" applyFont="1" applyFill="1" applyBorder="1">
      <alignment/>
      <protection/>
    </xf>
    <xf numFmtId="0" fontId="28" fillId="24" borderId="12" xfId="130" applyFont="1" applyFill="1" applyBorder="1">
      <alignment/>
      <protection/>
    </xf>
    <xf numFmtId="0" fontId="57" fillId="24" borderId="11" xfId="83" applyFont="1" applyFill="1" applyBorder="1" applyAlignment="1" quotePrefix="1">
      <alignment horizontal="center"/>
      <protection/>
    </xf>
    <xf numFmtId="0" fontId="54" fillId="24" borderId="12" xfId="83" applyFont="1" applyFill="1" applyBorder="1" applyAlignment="1">
      <alignment horizontal="center"/>
      <protection/>
    </xf>
    <xf numFmtId="180" fontId="44" fillId="24" borderId="12" xfId="83" applyNumberFormat="1" applyFont="1" applyFill="1" applyBorder="1" applyAlignment="1">
      <alignment horizontal="right" wrapText="1"/>
      <protection/>
    </xf>
    <xf numFmtId="180" fontId="30" fillId="24" borderId="12" xfId="93" applyNumberFormat="1" applyFont="1" applyFill="1" applyBorder="1" applyAlignment="1">
      <alignment horizontal="right" textRotation="90" wrapText="1"/>
      <protection/>
    </xf>
    <xf numFmtId="180" fontId="30" fillId="24" borderId="12" xfId="95" applyNumberFormat="1" applyFont="1" applyFill="1" applyBorder="1" applyAlignment="1">
      <alignment horizontal="right" textRotation="90" wrapText="1"/>
      <protection/>
    </xf>
    <xf numFmtId="180" fontId="30" fillId="24" borderId="12" xfId="96" applyNumberFormat="1" applyFont="1" applyFill="1" applyBorder="1" applyAlignment="1">
      <alignment horizontal="right" textRotation="90" wrapText="1"/>
      <protection/>
    </xf>
    <xf numFmtId="180" fontId="52" fillId="24" borderId="12" xfId="89" applyNumberFormat="1" applyFont="1" applyFill="1" applyBorder="1" applyAlignment="1">
      <alignment horizontal="right" textRotation="90" wrapText="1"/>
      <protection/>
    </xf>
    <xf numFmtId="180" fontId="17" fillId="24" borderId="12" xfId="83" applyNumberFormat="1" applyFont="1" applyFill="1" applyBorder="1" applyAlignment="1">
      <alignment horizontal="right"/>
      <protection/>
    </xf>
    <xf numFmtId="180" fontId="30" fillId="24" borderId="12" xfId="88" applyNumberFormat="1" applyFont="1" applyFill="1" applyBorder="1" applyAlignment="1">
      <alignment horizontal="right" textRotation="90" wrapText="1"/>
      <protection/>
    </xf>
    <xf numFmtId="180" fontId="52" fillId="24" borderId="12" xfId="88" applyNumberFormat="1" applyFont="1" applyFill="1" applyBorder="1" applyAlignment="1">
      <alignment horizontal="right" textRotation="90" wrapText="1"/>
      <protection/>
    </xf>
    <xf numFmtId="180" fontId="44" fillId="24" borderId="13" xfId="84" applyNumberFormat="1" applyFont="1" applyFill="1" applyBorder="1" applyAlignment="1">
      <alignment horizontal="right" wrapText="1"/>
      <protection/>
    </xf>
    <xf numFmtId="0" fontId="28" fillId="24" borderId="19" xfId="87" applyFont="1" applyFill="1" applyBorder="1" applyAlignment="1">
      <alignment horizontal="left" vertical="top"/>
      <protection/>
    </xf>
    <xf numFmtId="0" fontId="28" fillId="24" borderId="12" xfId="130" applyFont="1" applyFill="1" applyBorder="1" applyAlignment="1">
      <alignment horizontal="left" vertical="top" wrapText="1"/>
      <protection/>
    </xf>
    <xf numFmtId="0" fontId="28" fillId="24" borderId="12" xfId="130" applyFont="1" applyFill="1" applyBorder="1" applyAlignment="1">
      <alignment horizontal="center"/>
      <protection/>
    </xf>
    <xf numFmtId="180" fontId="29" fillId="24" borderId="12" xfId="130" applyNumberFormat="1" applyFont="1" applyFill="1" applyBorder="1" applyAlignment="1">
      <alignment horizontal="right"/>
      <protection/>
    </xf>
    <xf numFmtId="180" fontId="29" fillId="24" borderId="13" xfId="130" applyNumberFormat="1" applyFont="1" applyFill="1" applyBorder="1" applyAlignment="1">
      <alignment horizontal="right"/>
      <protection/>
    </xf>
    <xf numFmtId="0" fontId="28" fillId="24" borderId="12" xfId="130" applyFont="1" applyFill="1" applyBorder="1" applyAlignment="1">
      <alignment wrapText="1"/>
      <protection/>
    </xf>
    <xf numFmtId="180" fontId="21" fillId="24" borderId="12" xfId="130" applyNumberFormat="1" applyFont="1" applyFill="1" applyBorder="1">
      <alignment/>
      <protection/>
    </xf>
    <xf numFmtId="180" fontId="21" fillId="24" borderId="13" xfId="130" applyNumberFormat="1" applyFont="1" applyFill="1" applyBorder="1">
      <alignment/>
      <protection/>
    </xf>
    <xf numFmtId="0" fontId="30" fillId="24" borderId="0" xfId="130" applyFont="1" applyFill="1">
      <alignment/>
      <protection/>
    </xf>
    <xf numFmtId="0" fontId="22" fillId="0" borderId="0" xfId="0" applyFont="1" applyAlignment="1">
      <alignment vertical="center"/>
    </xf>
    <xf numFmtId="0" fontId="28" fillId="0" borderId="2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49" fontId="22" fillId="0" borderId="30" xfId="0" applyNumberFormat="1" applyFont="1" applyBorder="1" applyAlignment="1">
      <alignment horizontal="center" vertical="center"/>
    </xf>
    <xf numFmtId="0" fontId="23" fillId="24" borderId="20" xfId="87" applyFont="1" applyFill="1" applyBorder="1" applyAlignment="1" applyProtection="1">
      <alignment horizontal="left" vertical="center" wrapText="1"/>
      <protection/>
    </xf>
    <xf numFmtId="0" fontId="23" fillId="24" borderId="29" xfId="87" applyFont="1" applyFill="1" applyBorder="1" applyAlignment="1" applyProtection="1">
      <alignment horizontal="left" vertical="center" wrapText="1"/>
      <protection/>
    </xf>
    <xf numFmtId="0" fontId="23" fillId="24" borderId="30" xfId="87" applyFont="1" applyFill="1" applyBorder="1" applyAlignment="1" applyProtection="1">
      <alignment horizontal="left" vertical="center" wrapText="1"/>
      <protection/>
    </xf>
    <xf numFmtId="0" fontId="22" fillId="24" borderId="0" xfId="98" applyFont="1" applyFill="1" applyBorder="1" applyAlignment="1" applyProtection="1">
      <alignment horizontal="right" vertical="center"/>
      <protection/>
    </xf>
    <xf numFmtId="0" fontId="22" fillId="24" borderId="20" xfId="87" applyFont="1" applyFill="1" applyBorder="1" applyAlignment="1" applyProtection="1">
      <alignment horizontal="left" vertical="center" wrapText="1"/>
      <protection/>
    </xf>
    <xf numFmtId="0" fontId="22" fillId="24" borderId="29" xfId="87" applyFont="1" applyFill="1" applyBorder="1" applyAlignment="1" applyProtection="1">
      <alignment horizontal="left" vertical="center" wrapText="1"/>
      <protection/>
    </xf>
    <xf numFmtId="0" fontId="22" fillId="24" borderId="30" xfId="87" applyFont="1" applyFill="1" applyBorder="1" applyAlignment="1" applyProtection="1">
      <alignment horizontal="left" vertical="center" wrapText="1"/>
      <protection/>
    </xf>
    <xf numFmtId="0" fontId="22" fillId="24" borderId="29" xfId="126" applyFont="1" applyFill="1" applyBorder="1" applyAlignment="1" applyProtection="1">
      <alignment horizontal="left" vertical="center" wrapText="1"/>
      <protection/>
    </xf>
    <xf numFmtId="0" fontId="22" fillId="24" borderId="30" xfId="126" applyFont="1" applyFill="1" applyBorder="1" applyAlignment="1" applyProtection="1">
      <alignment horizontal="left" vertical="center" wrapText="1"/>
      <protection/>
    </xf>
    <xf numFmtId="0" fontId="29" fillId="24" borderId="10" xfId="126" applyFont="1" applyFill="1" applyBorder="1" applyAlignment="1" applyProtection="1">
      <alignment horizontal="center" vertical="center" wrapText="1"/>
      <protection/>
    </xf>
    <xf numFmtId="0" fontId="24" fillId="24" borderId="29" xfId="126" applyFont="1" applyFill="1" applyBorder="1" applyAlignment="1" applyProtection="1">
      <alignment horizontal="left" vertical="center" wrapText="1"/>
      <protection/>
    </xf>
    <xf numFmtId="0" fontId="28" fillId="24" borderId="0" xfId="98" applyFont="1" applyFill="1" applyBorder="1" applyAlignment="1" applyProtection="1">
      <alignment horizontal="center" vertical="center"/>
      <protection/>
    </xf>
    <xf numFmtId="0" fontId="23" fillId="25" borderId="26" xfId="126" applyNumberFormat="1" applyFont="1" applyFill="1" applyBorder="1" applyAlignment="1" applyProtection="1">
      <alignment horizontal="left" vertical="center" wrapText="1"/>
      <protection/>
    </xf>
    <xf numFmtId="0" fontId="23" fillId="25" borderId="43" xfId="126" applyNumberFormat="1" applyFont="1" applyFill="1" applyBorder="1" applyAlignment="1" applyProtection="1">
      <alignment horizontal="left" vertical="center" wrapText="1"/>
      <protection/>
    </xf>
    <xf numFmtId="0" fontId="23" fillId="25" borderId="44" xfId="126" applyNumberFormat="1" applyFont="1" applyFill="1" applyBorder="1" applyAlignment="1" applyProtection="1">
      <alignment horizontal="left" vertical="center" wrapText="1"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8" fillId="24" borderId="0" xfId="98" applyFont="1" applyFill="1" applyBorder="1" applyAlignment="1">
      <alignment horizontal="center" vertical="center"/>
      <protection/>
    </xf>
    <xf numFmtId="49" fontId="29" fillId="24" borderId="0" xfId="98" applyNumberFormat="1" applyFont="1" applyFill="1" applyBorder="1" applyAlignment="1">
      <alignment horizontal="left" wrapText="1"/>
      <protection/>
    </xf>
    <xf numFmtId="0" fontId="25" fillId="24" borderId="0" xfId="129" applyFont="1" applyFill="1" applyBorder="1" applyAlignment="1">
      <alignment horizontal="center"/>
      <protection/>
    </xf>
    <xf numFmtId="0" fontId="30" fillId="0" borderId="0" xfId="131" applyFont="1" applyFill="1" applyAlignment="1">
      <alignment horizontal="center"/>
      <protection/>
    </xf>
    <xf numFmtId="49" fontId="37" fillId="24" borderId="0" xfId="98" applyNumberFormat="1" applyFont="1" applyFill="1" applyBorder="1" applyAlignment="1" applyProtection="1">
      <alignment horizontal="center" vertical="center" wrapText="1"/>
      <protection/>
    </xf>
    <xf numFmtId="0" fontId="25" fillId="0" borderId="0" xfId="131" applyFont="1" applyFill="1" applyAlignment="1">
      <alignment/>
      <protection/>
    </xf>
    <xf numFmtId="0" fontId="25" fillId="24" borderId="0" xfId="126" applyFont="1" applyFill="1" applyBorder="1" applyAlignment="1" applyProtection="1">
      <alignment horizontal="left" vertical="center"/>
      <protection/>
    </xf>
    <xf numFmtId="0" fontId="0" fillId="24" borderId="0" xfId="126" applyFill="1" applyBorder="1" applyAlignment="1" applyProtection="1">
      <alignment vertical="center"/>
      <protection/>
    </xf>
    <xf numFmtId="0" fontId="21" fillId="24" borderId="14" xfId="98" applyFont="1" applyFill="1" applyBorder="1" applyAlignment="1" applyProtection="1">
      <alignment vertical="center"/>
      <protection/>
    </xf>
    <xf numFmtId="0" fontId="21" fillId="24" borderId="29" xfId="98" applyFont="1" applyFill="1" applyBorder="1" applyAlignment="1" applyProtection="1">
      <alignment vertical="center"/>
      <protection/>
    </xf>
    <xf numFmtId="0" fontId="29" fillId="24" borderId="24" xfId="98" applyFont="1" applyFill="1" applyBorder="1" applyAlignment="1" applyProtection="1">
      <alignment horizontal="center" vertical="center"/>
      <protection/>
    </xf>
    <xf numFmtId="0" fontId="29" fillId="24" borderId="45" xfId="98" applyFont="1" applyFill="1" applyBorder="1" applyAlignment="1" applyProtection="1">
      <alignment horizontal="center" vertical="center"/>
      <protection/>
    </xf>
    <xf numFmtId="0" fontId="29" fillId="0" borderId="0" xfId="98" applyFont="1" applyFill="1" applyBorder="1" applyAlignment="1">
      <alignment horizontal="center" vertical="center"/>
      <protection/>
    </xf>
    <xf numFmtId="0" fontId="23" fillId="24" borderId="17" xfId="87" applyFont="1" applyFill="1" applyBorder="1" applyAlignment="1" applyProtection="1">
      <alignment horizontal="center" vertical="center" wrapText="1"/>
      <protection/>
    </xf>
    <xf numFmtId="0" fontId="23" fillId="24" borderId="11" xfId="87" applyFont="1" applyFill="1" applyBorder="1" applyAlignment="1" applyProtection="1">
      <alignment horizontal="center" vertical="center" wrapText="1"/>
      <protection/>
    </xf>
    <xf numFmtId="0" fontId="23" fillId="24" borderId="20" xfId="87" applyFont="1" applyFill="1" applyBorder="1" applyAlignment="1" applyProtection="1">
      <alignment horizontal="center" vertical="center" wrapText="1"/>
      <protection/>
    </xf>
    <xf numFmtId="180" fontId="48" fillId="24" borderId="20" xfId="87" applyNumberFormat="1" applyFont="1" applyFill="1" applyBorder="1" applyAlignment="1" applyProtection="1">
      <alignment horizontal="right" vertical="center" wrapText="1"/>
      <protection/>
    </xf>
    <xf numFmtId="180" fontId="48" fillId="24" borderId="12" xfId="87" applyNumberFormat="1" applyFont="1" applyFill="1" applyBorder="1" applyAlignment="1" applyProtection="1">
      <alignment horizontal="right" vertical="center" wrapText="1"/>
      <protection/>
    </xf>
    <xf numFmtId="0" fontId="48" fillId="24" borderId="20" xfId="87" applyFont="1" applyFill="1" applyBorder="1" applyAlignment="1" applyProtection="1">
      <alignment horizontal="right" vertical="center" wrapText="1"/>
      <protection/>
    </xf>
    <xf numFmtId="0" fontId="28" fillId="24" borderId="12" xfId="87" applyFont="1" applyFill="1" applyBorder="1" applyAlignment="1" applyProtection="1">
      <alignment horizontal="left" vertical="center" wrapText="1"/>
      <protection/>
    </xf>
    <xf numFmtId="0" fontId="21" fillId="26" borderId="0" xfId="98" applyFont="1" applyFill="1" applyBorder="1" applyAlignment="1">
      <alignment vertical="center"/>
      <protection/>
    </xf>
    <xf numFmtId="0" fontId="23" fillId="24" borderId="46" xfId="87" applyFont="1" applyFill="1" applyBorder="1" applyAlignment="1" applyProtection="1">
      <alignment horizontal="center" vertical="center" wrapText="1"/>
      <protection/>
    </xf>
    <xf numFmtId="0" fontId="31" fillId="0" borderId="0" xfId="98" applyFont="1" applyFill="1" applyBorder="1" applyAlignment="1">
      <alignment vertical="center"/>
      <protection/>
    </xf>
    <xf numFmtId="0" fontId="27" fillId="0" borderId="0" xfId="98" applyFont="1" applyFill="1" applyBorder="1" applyAlignment="1">
      <alignment vertical="center"/>
      <protection/>
    </xf>
    <xf numFmtId="0" fontId="31" fillId="26" borderId="0" xfId="98" applyFont="1" applyFill="1" applyBorder="1" applyAlignment="1">
      <alignment vertical="center"/>
      <protection/>
    </xf>
    <xf numFmtId="0" fontId="48" fillId="24" borderId="28" xfId="87" applyFont="1" applyFill="1" applyBorder="1" applyAlignment="1" applyProtection="1">
      <alignment horizontal="right" vertical="center" wrapText="1"/>
      <protection/>
    </xf>
    <xf numFmtId="0" fontId="31" fillId="24" borderId="20" xfId="98" applyFont="1" applyFill="1" applyBorder="1" applyAlignment="1">
      <alignment vertical="center"/>
      <protection/>
    </xf>
    <xf numFmtId="0" fontId="29" fillId="26" borderId="0" xfId="98" applyFont="1" applyFill="1" applyBorder="1" applyAlignment="1">
      <alignment vertical="center"/>
      <protection/>
    </xf>
    <xf numFmtId="0" fontId="28" fillId="0" borderId="0" xfId="98" applyFont="1" applyFill="1" applyBorder="1" applyAlignment="1">
      <alignment vertical="center"/>
      <protection/>
    </xf>
    <xf numFmtId="0" fontId="29" fillId="24" borderId="20" xfId="98" applyFont="1" applyFill="1" applyBorder="1" applyAlignment="1" applyProtection="1">
      <alignment horizontal="right" vertical="center"/>
      <protection/>
    </xf>
    <xf numFmtId="0" fontId="29" fillId="24" borderId="12" xfId="98" applyFont="1" applyFill="1" applyBorder="1" applyAlignment="1" applyProtection="1">
      <alignment horizontal="right" vertical="center"/>
      <protection/>
    </xf>
    <xf numFmtId="0" fontId="28" fillId="24" borderId="12" xfId="98" applyFont="1" applyFill="1" applyBorder="1" applyAlignment="1">
      <alignment vertical="center"/>
      <protection/>
    </xf>
    <xf numFmtId="0" fontId="22" fillId="25" borderId="20" xfId="98" applyNumberFormat="1" applyFont="1" applyFill="1" applyBorder="1" applyAlignment="1" applyProtection="1">
      <alignment horizontal="right" vertical="center"/>
      <protection/>
    </xf>
    <xf numFmtId="0" fontId="22" fillId="25" borderId="12" xfId="98" applyNumberFormat="1" applyFont="1" applyFill="1" applyBorder="1" applyAlignment="1" applyProtection="1">
      <alignment horizontal="right" vertical="center"/>
      <protection/>
    </xf>
    <xf numFmtId="0" fontId="28" fillId="26" borderId="0" xfId="98" applyFont="1" applyFill="1" applyBorder="1" applyAlignment="1">
      <alignment vertical="center"/>
      <protection/>
    </xf>
    <xf numFmtId="0" fontId="22" fillId="25" borderId="28" xfId="98" applyNumberFormat="1" applyFont="1" applyFill="1" applyBorder="1" applyAlignment="1" applyProtection="1">
      <alignment horizontal="right" vertical="center"/>
      <protection/>
    </xf>
    <xf numFmtId="0" fontId="22" fillId="25" borderId="47" xfId="98" applyNumberFormat="1" applyFont="1" applyFill="1" applyBorder="1" applyAlignment="1" applyProtection="1">
      <alignment horizontal="right" vertical="center"/>
      <protection/>
    </xf>
    <xf numFmtId="49" fontId="22" fillId="24" borderId="0" xfId="98" applyNumberFormat="1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7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80" fillId="24" borderId="10" xfId="89" applyFont="1" applyFill="1" applyBorder="1" applyAlignment="1">
      <alignment horizontal="center" vertical="center" textRotation="90" wrapText="1"/>
      <protection/>
    </xf>
    <xf numFmtId="0" fontId="80" fillId="24" borderId="10" xfId="88" applyFont="1" applyFill="1" applyBorder="1" applyAlignment="1">
      <alignment horizontal="center" vertical="center" textRotation="90" wrapText="1"/>
      <protection/>
    </xf>
    <xf numFmtId="180" fontId="54" fillId="24" borderId="33" xfId="129" applyNumberFormat="1" applyFont="1" applyFill="1" applyBorder="1" applyAlignment="1">
      <alignment horizontal="center" vertical="center"/>
      <protection/>
    </xf>
    <xf numFmtId="180" fontId="54" fillId="24" borderId="12" xfId="129" applyNumberFormat="1" applyFont="1" applyFill="1" applyBorder="1" applyAlignment="1">
      <alignment horizontal="center" vertical="center"/>
      <protection/>
    </xf>
    <xf numFmtId="180" fontId="54" fillId="24" borderId="12" xfId="129" applyNumberFormat="1" applyFont="1" applyFill="1" applyBorder="1">
      <alignment/>
      <protection/>
    </xf>
    <xf numFmtId="180" fontId="54" fillId="24" borderId="13" xfId="129" applyNumberFormat="1" applyFont="1" applyFill="1" applyBorder="1">
      <alignment/>
      <protection/>
    </xf>
    <xf numFmtId="0" fontId="54" fillId="24" borderId="12" xfId="129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39" fillId="24" borderId="10" xfId="131" applyFont="1" applyFill="1" applyBorder="1" applyAlignment="1">
      <alignment horizontal="center" vertical="center" wrapText="1"/>
      <protection/>
    </xf>
    <xf numFmtId="0" fontId="39" fillId="24" borderId="24" xfId="131" applyFont="1" applyFill="1" applyBorder="1" applyAlignment="1">
      <alignment horizontal="center" vertical="center" wrapText="1"/>
      <protection/>
    </xf>
    <xf numFmtId="0" fontId="39" fillId="24" borderId="11" xfId="131" applyFont="1" applyFill="1" applyBorder="1" applyAlignment="1">
      <alignment horizontal="center" vertical="center" wrapText="1"/>
      <protection/>
    </xf>
    <xf numFmtId="0" fontId="39" fillId="24" borderId="12" xfId="131" applyFont="1" applyFill="1" applyBorder="1" applyAlignment="1">
      <alignment horizontal="center" vertical="center" wrapText="1"/>
      <protection/>
    </xf>
    <xf numFmtId="0" fontId="43" fillId="24" borderId="12" xfId="131" applyFont="1" applyFill="1" applyBorder="1" applyAlignment="1">
      <alignment horizontal="center" vertical="center" wrapText="1"/>
      <protection/>
    </xf>
    <xf numFmtId="0" fontId="45" fillId="24" borderId="12" xfId="131" applyFont="1" applyFill="1" applyBorder="1" applyAlignment="1">
      <alignment horizontal="center" vertical="center" wrapText="1"/>
      <protection/>
    </xf>
    <xf numFmtId="0" fontId="45" fillId="24" borderId="28" xfId="131" applyFont="1" applyFill="1" applyBorder="1" applyAlignment="1">
      <alignment horizontal="center" vertical="center" wrapText="1"/>
      <protection/>
    </xf>
    <xf numFmtId="0" fontId="45" fillId="24" borderId="27" xfId="131" applyFont="1" applyFill="1" applyBorder="1" applyAlignment="1">
      <alignment horizontal="center" vertical="center" wrapText="1"/>
      <protection/>
    </xf>
    <xf numFmtId="0" fontId="50" fillId="24" borderId="0" xfId="98" applyFont="1" applyFill="1" applyBorder="1" applyAlignment="1">
      <alignment horizontal="left" vertical="center" wrapText="1"/>
      <protection/>
    </xf>
    <xf numFmtId="0" fontId="0" fillId="24" borderId="0" xfId="0" applyFill="1" applyAlignment="1">
      <alignment/>
    </xf>
    <xf numFmtId="0" fontId="1" fillId="0" borderId="0" xfId="131" applyFill="1" applyAlignment="1">
      <alignment vertical="center"/>
      <protection/>
    </xf>
    <xf numFmtId="0" fontId="45" fillId="24" borderId="16" xfId="131" applyFont="1" applyFill="1" applyBorder="1" applyAlignment="1">
      <alignment vertical="center" wrapText="1"/>
      <protection/>
    </xf>
    <xf numFmtId="0" fontId="39" fillId="24" borderId="48" xfId="131" applyFont="1" applyFill="1" applyBorder="1" applyAlignment="1">
      <alignment horizontal="center" vertical="center" wrapText="1"/>
      <protection/>
    </xf>
    <xf numFmtId="0" fontId="39" fillId="24" borderId="11" xfId="131" applyFont="1" applyFill="1" applyBorder="1" applyAlignment="1">
      <alignment vertical="center" wrapText="1"/>
      <protection/>
    </xf>
    <xf numFmtId="0" fontId="39" fillId="24" borderId="33" xfId="131" applyFont="1" applyFill="1" applyBorder="1" applyAlignment="1">
      <alignment vertical="center" wrapText="1"/>
      <protection/>
    </xf>
    <xf numFmtId="0" fontId="43" fillId="24" borderId="11" xfId="131" applyFont="1" applyFill="1" applyBorder="1" applyAlignment="1">
      <alignment horizontal="center" vertical="center" wrapText="1"/>
      <protection/>
    </xf>
    <xf numFmtId="0" fontId="43" fillId="24" borderId="18" xfId="131" applyFont="1" applyFill="1" applyBorder="1" applyAlignment="1">
      <alignment horizontal="center" vertical="center" wrapText="1"/>
      <protection/>
    </xf>
    <xf numFmtId="0" fontId="43" fillId="24" borderId="19" xfId="131" applyFont="1" applyFill="1" applyBorder="1" applyAlignment="1">
      <alignment vertical="center" wrapText="1"/>
      <protection/>
    </xf>
    <xf numFmtId="0" fontId="39" fillId="24" borderId="12" xfId="131" applyFont="1" applyFill="1" applyBorder="1" applyAlignment="1">
      <alignment vertical="center" wrapText="1"/>
      <protection/>
    </xf>
    <xf numFmtId="0" fontId="39" fillId="24" borderId="13" xfId="131" applyFont="1" applyFill="1" applyBorder="1" applyAlignment="1">
      <alignment vertical="center" wrapText="1"/>
      <protection/>
    </xf>
    <xf numFmtId="0" fontId="43" fillId="24" borderId="12" xfId="131" applyFont="1" applyFill="1" applyBorder="1" applyAlignment="1">
      <alignment vertical="center" wrapText="1"/>
      <protection/>
    </xf>
    <xf numFmtId="0" fontId="43" fillId="24" borderId="13" xfId="131" applyFont="1" applyFill="1" applyBorder="1" applyAlignment="1">
      <alignment vertical="center" wrapText="1"/>
      <protection/>
    </xf>
    <xf numFmtId="0" fontId="43" fillId="24" borderId="13" xfId="131" applyFont="1" applyFill="1" applyBorder="1" applyAlignment="1">
      <alignment horizontal="center" vertical="center" wrapText="1"/>
      <protection/>
    </xf>
    <xf numFmtId="0" fontId="45" fillId="24" borderId="19" xfId="131" applyFont="1" applyFill="1" applyBorder="1" applyAlignment="1">
      <alignment vertical="center" wrapText="1"/>
      <protection/>
    </xf>
    <xf numFmtId="0" fontId="45" fillId="24" borderId="12" xfId="131" applyFont="1" applyFill="1" applyBorder="1" applyAlignment="1">
      <alignment vertical="center" wrapText="1"/>
      <protection/>
    </xf>
    <xf numFmtId="0" fontId="17" fillId="0" borderId="0" xfId="131" applyFont="1" applyFill="1" applyAlignment="1">
      <alignment vertical="center"/>
      <protection/>
    </xf>
    <xf numFmtId="0" fontId="46" fillId="24" borderId="12" xfId="131" applyFont="1" applyFill="1" applyBorder="1" applyAlignment="1">
      <alignment horizontal="center" vertical="center" wrapText="1"/>
      <protection/>
    </xf>
    <xf numFmtId="0" fontId="46" fillId="24" borderId="12" xfId="131" applyFont="1" applyFill="1" applyBorder="1" applyAlignment="1">
      <alignment vertical="center" wrapText="1"/>
      <protection/>
    </xf>
    <xf numFmtId="0" fontId="45" fillId="24" borderId="49" xfId="131" applyFont="1" applyFill="1" applyBorder="1" applyAlignment="1">
      <alignment vertical="center" wrapText="1"/>
      <protection/>
    </xf>
    <xf numFmtId="0" fontId="46" fillId="24" borderId="28" xfId="131" applyFont="1" applyFill="1" applyBorder="1" applyAlignment="1">
      <alignment horizontal="center" vertical="center" wrapText="1"/>
      <protection/>
    </xf>
    <xf numFmtId="0" fontId="46" fillId="24" borderId="28" xfId="131" applyFont="1" applyFill="1" applyBorder="1" applyAlignment="1">
      <alignment vertical="center" wrapText="1"/>
      <protection/>
    </xf>
    <xf numFmtId="0" fontId="45" fillId="24" borderId="25" xfId="131" applyFont="1" applyFill="1" applyBorder="1" applyAlignment="1">
      <alignment vertical="center" wrapText="1"/>
      <protection/>
    </xf>
    <xf numFmtId="0" fontId="46" fillId="24" borderId="27" xfId="131" applyFont="1" applyFill="1" applyBorder="1" applyAlignment="1">
      <alignment horizontal="center" vertical="center" wrapText="1"/>
      <protection/>
    </xf>
    <xf numFmtId="0" fontId="46" fillId="24" borderId="27" xfId="131" applyFont="1" applyFill="1" applyBorder="1" applyAlignment="1">
      <alignment vertical="center" wrapText="1"/>
      <protection/>
    </xf>
    <xf numFmtId="0" fontId="1" fillId="27" borderId="0" xfId="131" applyFill="1" applyAlignment="1">
      <alignment vertical="center"/>
      <protection/>
    </xf>
    <xf numFmtId="0" fontId="35" fillId="24" borderId="0" xfId="131" applyFont="1" applyFill="1" applyAlignment="1">
      <alignment horizontal="center"/>
      <protection/>
    </xf>
    <xf numFmtId="0" fontId="40" fillId="24" borderId="0" xfId="131" applyFont="1" applyFill="1" applyAlignment="1">
      <alignment horizontal="center"/>
      <protection/>
    </xf>
    <xf numFmtId="0" fontId="41" fillId="24" borderId="0" xfId="131" applyFont="1" applyFill="1">
      <alignment/>
      <protection/>
    </xf>
    <xf numFmtId="0" fontId="41" fillId="24" borderId="0" xfId="131" applyFont="1" applyFill="1" applyAlignment="1">
      <alignment vertical="top" wrapText="1"/>
      <protection/>
    </xf>
    <xf numFmtId="0" fontId="42" fillId="24" borderId="10" xfId="131" applyFont="1" applyFill="1" applyBorder="1" applyAlignment="1">
      <alignment horizontal="center" vertical="top" wrapText="1"/>
      <protection/>
    </xf>
    <xf numFmtId="0" fontId="43" fillId="24" borderId="14" xfId="131" applyFont="1" applyFill="1" applyBorder="1" applyAlignment="1">
      <alignment vertical="top"/>
      <protection/>
    </xf>
    <xf numFmtId="0" fontId="1" fillId="24" borderId="14" xfId="131" applyFill="1" applyBorder="1">
      <alignment/>
      <protection/>
    </xf>
    <xf numFmtId="0" fontId="44" fillId="24" borderId="0" xfId="131" applyFont="1" applyFill="1" applyAlignment="1">
      <alignment horizontal="right"/>
      <protection/>
    </xf>
    <xf numFmtId="0" fontId="43" fillId="24" borderId="10" xfId="131" applyFont="1" applyFill="1" applyBorder="1" applyAlignment="1">
      <alignment vertical="top" wrapText="1"/>
      <protection/>
    </xf>
    <xf numFmtId="0" fontId="43" fillId="24" borderId="50" xfId="131" applyFont="1" applyFill="1" applyBorder="1" applyAlignment="1">
      <alignment vertical="top" wrapText="1"/>
      <protection/>
    </xf>
    <xf numFmtId="0" fontId="43" fillId="24" borderId="0" xfId="131" applyFont="1" applyFill="1" applyAlignment="1">
      <alignment vertical="top"/>
      <protection/>
    </xf>
    <xf numFmtId="0" fontId="43" fillId="24" borderId="51" xfId="131" applyFont="1" applyFill="1" applyBorder="1" applyAlignment="1">
      <alignment vertical="top" wrapText="1"/>
      <protection/>
    </xf>
    <xf numFmtId="0" fontId="25" fillId="24" borderId="0" xfId="131" applyFont="1" applyFill="1">
      <alignment/>
      <protection/>
    </xf>
    <xf numFmtId="0" fontId="45" fillId="24" borderId="37" xfId="131" applyFont="1" applyFill="1" applyBorder="1" applyAlignment="1">
      <alignment horizontal="center" vertical="center" wrapText="1"/>
      <protection/>
    </xf>
    <xf numFmtId="0" fontId="42" fillId="24" borderId="19" xfId="131" applyFont="1" applyFill="1" applyBorder="1" applyAlignment="1">
      <alignment vertical="center" wrapText="1"/>
      <protection/>
    </xf>
    <xf numFmtId="0" fontId="42" fillId="24" borderId="30" xfId="131" applyFont="1" applyFill="1" applyBorder="1" applyAlignment="1">
      <alignment horizontal="center" vertical="center" wrapText="1"/>
      <protection/>
    </xf>
    <xf numFmtId="0" fontId="45" fillId="24" borderId="30" xfId="131" applyFont="1" applyFill="1" applyBorder="1" applyAlignment="1">
      <alignment horizontal="center" vertical="center" wrapText="1"/>
      <protection/>
    </xf>
    <xf numFmtId="0" fontId="42" fillId="24" borderId="30" xfId="131" applyFont="1" applyFill="1" applyBorder="1" applyAlignment="1">
      <alignment vertical="center" wrapText="1"/>
      <protection/>
    </xf>
    <xf numFmtId="0" fontId="42" fillId="24" borderId="12" xfId="131" applyFont="1" applyFill="1" applyBorder="1" applyAlignment="1">
      <alignment horizontal="center" vertical="center" wrapText="1"/>
      <protection/>
    </xf>
    <xf numFmtId="0" fontId="42" fillId="24" borderId="13" xfId="131" applyFont="1" applyFill="1" applyBorder="1" applyAlignment="1">
      <alignment horizontal="center" vertical="center" wrapText="1"/>
      <protection/>
    </xf>
    <xf numFmtId="0" fontId="45" fillId="24" borderId="19" xfId="131" applyFont="1" applyFill="1" applyBorder="1" applyAlignment="1">
      <alignment vertical="top" wrapText="1"/>
      <protection/>
    </xf>
    <xf numFmtId="0" fontId="39" fillId="24" borderId="12" xfId="131" applyFont="1" applyFill="1" applyBorder="1" applyAlignment="1">
      <alignment vertical="top" wrapText="1"/>
      <protection/>
    </xf>
    <xf numFmtId="0" fontId="45" fillId="24" borderId="19" xfId="131" applyFont="1" applyFill="1" applyBorder="1" applyAlignment="1">
      <alignment wrapText="1"/>
      <protection/>
    </xf>
    <xf numFmtId="0" fontId="45" fillId="24" borderId="12" xfId="131" applyFont="1" applyFill="1" applyBorder="1" applyAlignment="1">
      <alignment vertical="top" wrapText="1"/>
      <protection/>
    </xf>
    <xf numFmtId="0" fontId="43" fillId="24" borderId="12" xfId="131" applyFont="1" applyFill="1" applyBorder="1" applyAlignment="1">
      <alignment vertical="top" wrapText="1"/>
      <protection/>
    </xf>
    <xf numFmtId="0" fontId="42" fillId="24" borderId="30" xfId="131" applyFont="1" applyFill="1" applyBorder="1" applyAlignment="1">
      <alignment vertical="top" wrapText="1"/>
      <protection/>
    </xf>
    <xf numFmtId="0" fontId="43" fillId="24" borderId="19" xfId="131" applyFont="1" applyFill="1" applyBorder="1" applyAlignment="1">
      <alignment vertical="top" wrapText="1"/>
      <protection/>
    </xf>
    <xf numFmtId="0" fontId="39" fillId="24" borderId="12" xfId="131" applyFont="1" applyFill="1" applyBorder="1" applyAlignment="1">
      <alignment horizontal="center" vertical="top" wrapText="1"/>
      <protection/>
    </xf>
    <xf numFmtId="0" fontId="45" fillId="24" borderId="30" xfId="131" applyFont="1" applyFill="1" applyBorder="1" applyAlignment="1">
      <alignment vertical="top" wrapText="1"/>
      <protection/>
    </xf>
    <xf numFmtId="0" fontId="42" fillId="24" borderId="28" xfId="131" applyFont="1" applyFill="1" applyBorder="1" applyAlignment="1">
      <alignment horizontal="center" vertical="center" wrapText="1"/>
      <protection/>
    </xf>
    <xf numFmtId="0" fontId="42" fillId="24" borderId="23" xfId="131" applyFont="1" applyFill="1" applyBorder="1" applyAlignment="1">
      <alignment horizontal="center" vertical="center" wrapText="1"/>
      <protection/>
    </xf>
    <xf numFmtId="0" fontId="42" fillId="24" borderId="27" xfId="131" applyFont="1" applyFill="1" applyBorder="1" applyAlignment="1">
      <alignment horizontal="center" vertical="center" wrapText="1"/>
      <protection/>
    </xf>
    <xf numFmtId="0" fontId="42" fillId="24" borderId="15" xfId="131" applyFont="1" applyFill="1" applyBorder="1" applyAlignment="1">
      <alignment horizontal="center" vertical="center" wrapText="1"/>
      <protection/>
    </xf>
    <xf numFmtId="0" fontId="47" fillId="24" borderId="0" xfId="131" applyFont="1" applyFill="1">
      <alignment/>
      <protection/>
    </xf>
    <xf numFmtId="0" fontId="46" fillId="24" borderId="0" xfId="131" applyFont="1" applyFill="1">
      <alignment/>
      <protection/>
    </xf>
    <xf numFmtId="49" fontId="29" fillId="24" borderId="0" xfId="98" applyNumberFormat="1" applyFont="1" applyFill="1" applyBorder="1" applyAlignment="1">
      <alignment horizontal="left" indent="2"/>
      <protection/>
    </xf>
    <xf numFmtId="0" fontId="21" fillId="24" borderId="14" xfId="0" applyFont="1" applyFill="1" applyBorder="1" applyAlignment="1">
      <alignment/>
    </xf>
    <xf numFmtId="0" fontId="1" fillId="24" borderId="0" xfId="17" applyFont="1" applyFill="1" applyAlignment="1">
      <alignment/>
    </xf>
    <xf numFmtId="49" fontId="21" fillId="0" borderId="0" xfId="0" applyNumberFormat="1" applyFont="1" applyAlignment="1">
      <alignment horizontal="center"/>
    </xf>
    <xf numFmtId="0" fontId="67" fillId="0" borderId="0" xfId="0" applyFont="1" applyAlignment="1">
      <alignment/>
    </xf>
    <xf numFmtId="0" fontId="21" fillId="0" borderId="0" xfId="131" applyFont="1">
      <alignment/>
      <protection/>
    </xf>
    <xf numFmtId="49" fontId="21" fillId="0" borderId="0" xfId="131" applyNumberFormat="1" applyFont="1" applyAlignment="1">
      <alignment horizontal="center"/>
      <protection/>
    </xf>
    <xf numFmtId="0" fontId="29" fillId="0" borderId="0" xfId="131" applyFont="1" applyFill="1" applyAlignment="1">
      <alignment horizontal="center"/>
      <protection/>
    </xf>
    <xf numFmtId="0" fontId="21" fillId="0" borderId="0" xfId="131" applyFont="1" applyFill="1">
      <alignment/>
      <protection/>
    </xf>
    <xf numFmtId="49" fontId="21" fillId="0" borderId="0" xfId="131" applyNumberFormat="1" applyFont="1" applyFill="1" applyAlignment="1">
      <alignment horizontal="center"/>
      <protection/>
    </xf>
    <xf numFmtId="49" fontId="29" fillId="0" borderId="0" xfId="131" applyNumberFormat="1" applyFont="1" applyFill="1" applyAlignment="1">
      <alignment horizontal="center"/>
      <protection/>
    </xf>
    <xf numFmtId="0" fontId="21" fillId="0" borderId="0" xfId="131" applyFont="1" applyAlignment="1">
      <alignment vertical="top" wrapText="1"/>
      <protection/>
    </xf>
    <xf numFmtId="0" fontId="29" fillId="0" borderId="38" xfId="131" applyFont="1" applyBorder="1" applyAlignment="1">
      <alignment horizontal="center" vertical="top" wrapText="1"/>
      <protection/>
    </xf>
    <xf numFmtId="0" fontId="21" fillId="0" borderId="14" xfId="131" applyFont="1" applyBorder="1" applyAlignment="1">
      <alignment vertical="top" wrapText="1"/>
      <protection/>
    </xf>
    <xf numFmtId="0" fontId="21" fillId="0" borderId="14" xfId="131" applyFont="1" applyBorder="1">
      <alignment/>
      <protection/>
    </xf>
    <xf numFmtId="49" fontId="21" fillId="0" borderId="14" xfId="131" applyNumberFormat="1" applyFont="1" applyBorder="1" applyAlignment="1">
      <alignment horizontal="center"/>
      <protection/>
    </xf>
    <xf numFmtId="0" fontId="29" fillId="0" borderId="0" xfId="131" applyFont="1" applyAlignment="1">
      <alignment horizontal="right"/>
      <protection/>
    </xf>
    <xf numFmtId="0" fontId="21" fillId="0" borderId="10" xfId="131" applyFont="1" applyBorder="1" applyAlignment="1">
      <alignment horizontal="center" vertical="top" wrapText="1"/>
      <protection/>
    </xf>
    <xf numFmtId="0" fontId="21" fillId="0" borderId="10" xfId="131" applyFont="1" applyBorder="1" applyAlignment="1">
      <alignment vertical="top" wrapText="1"/>
      <protection/>
    </xf>
    <xf numFmtId="0" fontId="21" fillId="0" borderId="50" xfId="131" applyFont="1" applyBorder="1" applyAlignment="1">
      <alignment vertical="top" wrapText="1"/>
      <protection/>
    </xf>
    <xf numFmtId="0" fontId="21" fillId="0" borderId="29" xfId="131" applyFont="1" applyBorder="1" applyAlignment="1">
      <alignment vertical="top" wrapText="1"/>
      <protection/>
    </xf>
    <xf numFmtId="0" fontId="21" fillId="0" borderId="29" xfId="131" applyFont="1" applyBorder="1">
      <alignment/>
      <protection/>
    </xf>
    <xf numFmtId="49" fontId="21" fillId="0" borderId="29" xfId="131" applyNumberFormat="1" applyFont="1" applyBorder="1" applyAlignment="1">
      <alignment horizontal="center"/>
      <protection/>
    </xf>
    <xf numFmtId="0" fontId="21" fillId="0" borderId="0" xfId="131" applyFont="1" applyBorder="1" applyAlignment="1">
      <alignment vertical="top"/>
      <protection/>
    </xf>
    <xf numFmtId="0" fontId="21" fillId="0" borderId="0" xfId="131" applyFont="1" applyBorder="1">
      <alignment/>
      <protection/>
    </xf>
    <xf numFmtId="49" fontId="21" fillId="0" borderId="0" xfId="131" applyNumberFormat="1" applyFont="1" applyBorder="1" applyAlignment="1">
      <alignment horizontal="center"/>
      <protection/>
    </xf>
    <xf numFmtId="0" fontId="21" fillId="0" borderId="0" xfId="131" applyFont="1" applyAlignment="1">
      <alignment vertical="top"/>
      <protection/>
    </xf>
    <xf numFmtId="0" fontId="37" fillId="0" borderId="0" xfId="131" applyFont="1">
      <alignment/>
      <protection/>
    </xf>
    <xf numFmtId="49" fontId="37" fillId="0" borderId="0" xfId="131" applyNumberFormat="1" applyFont="1" applyAlignment="1">
      <alignment horizontal="center"/>
      <protection/>
    </xf>
    <xf numFmtId="0" fontId="36" fillId="0" borderId="10" xfId="80" applyFont="1" applyBorder="1" applyAlignment="1">
      <alignment horizontal="center" vertical="center" wrapText="1"/>
      <protection/>
    </xf>
    <xf numFmtId="0" fontId="36" fillId="0" borderId="52" xfId="131" applyFont="1" applyBorder="1" applyAlignment="1">
      <alignment horizontal="center" vertical="center" wrapText="1"/>
      <protection/>
    </xf>
    <xf numFmtId="49" fontId="36" fillId="0" borderId="52" xfId="131" applyNumberFormat="1" applyFont="1" applyBorder="1" applyAlignment="1">
      <alignment horizontal="center" vertical="center" wrapText="1"/>
      <protection/>
    </xf>
    <xf numFmtId="0" fontId="36" fillId="26" borderId="40" xfId="131" applyFont="1" applyFill="1" applyBorder="1" applyAlignment="1">
      <alignment horizontal="left" vertical="top" wrapText="1"/>
      <protection/>
    </xf>
    <xf numFmtId="0" fontId="36" fillId="0" borderId="33" xfId="131" applyFont="1" applyFill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vertical="top" wrapText="1"/>
    </xf>
    <xf numFmtId="0" fontId="36" fillId="0" borderId="12" xfId="131" applyFont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wrapText="1"/>
    </xf>
    <xf numFmtId="0" fontId="37" fillId="0" borderId="19" xfId="0" applyFont="1" applyBorder="1" applyAlignment="1">
      <alignment vertical="top" wrapText="1"/>
    </xf>
    <xf numFmtId="0" fontId="37" fillId="0" borderId="19" xfId="0" applyFont="1" applyFill="1" applyBorder="1" applyAlignment="1">
      <alignment vertical="top" wrapText="1"/>
    </xf>
    <xf numFmtId="0" fontId="36" fillId="0" borderId="12" xfId="131" applyFont="1" applyFill="1" applyBorder="1" applyAlignment="1" quotePrefix="1">
      <alignment horizontal="center" vertical="center" wrapText="1"/>
      <protection/>
    </xf>
    <xf numFmtId="49" fontId="37" fillId="0" borderId="19" xfId="0" applyNumberFormat="1" applyFont="1" applyFill="1" applyBorder="1" applyAlignment="1">
      <alignment vertical="top" wrapText="1"/>
    </xf>
    <xf numFmtId="49" fontId="37" fillId="0" borderId="19" xfId="0" applyNumberFormat="1" applyFont="1" applyBorder="1" applyAlignment="1">
      <alignment vertical="top" wrapText="1"/>
    </xf>
    <xf numFmtId="49" fontId="36" fillId="26" borderId="19" xfId="0" applyNumberFormat="1" applyFont="1" applyFill="1" applyBorder="1" applyAlignment="1">
      <alignment vertical="top" wrapText="1"/>
    </xf>
    <xf numFmtId="49" fontId="36" fillId="0" borderId="19" xfId="0" applyNumberFormat="1" applyFont="1" applyFill="1" applyBorder="1" applyAlignment="1">
      <alignment vertical="top" wrapText="1"/>
    </xf>
    <xf numFmtId="0" fontId="36" fillId="26" borderId="19" xfId="0" applyFont="1" applyFill="1" applyBorder="1" applyAlignment="1">
      <alignment horizontal="left" vertical="top" wrapText="1"/>
    </xf>
    <xf numFmtId="0" fontId="37" fillId="0" borderId="12" xfId="131" applyFont="1" applyFill="1" applyBorder="1" applyAlignment="1" quotePrefix="1">
      <alignment horizontal="center" vertical="center" wrapText="1"/>
      <protection/>
    </xf>
    <xf numFmtId="0" fontId="36" fillId="0" borderId="19" xfId="0" applyFont="1" applyFill="1" applyBorder="1" applyAlignment="1">
      <alignment horizontal="left" vertical="top" wrapText="1"/>
    </xf>
    <xf numFmtId="0" fontId="37" fillId="0" borderId="19" xfId="124" applyFont="1" applyFill="1" applyBorder="1" applyAlignment="1">
      <alignment horizontal="left" vertical="top" wrapText="1"/>
      <protection/>
    </xf>
    <xf numFmtId="49" fontId="36" fillId="0" borderId="19" xfId="124" applyNumberFormat="1" applyFont="1" applyBorder="1" applyAlignment="1">
      <alignment wrapText="1"/>
      <protection/>
    </xf>
    <xf numFmtId="0" fontId="36" fillId="0" borderId="19" xfId="124" applyFont="1" applyBorder="1" applyAlignment="1">
      <alignment wrapText="1"/>
      <protection/>
    </xf>
    <xf numFmtId="0" fontId="37" fillId="0" borderId="19" xfId="124" applyFont="1" applyBorder="1" applyAlignment="1">
      <alignment wrapText="1"/>
      <protection/>
    </xf>
    <xf numFmtId="0" fontId="37" fillId="0" borderId="19" xfId="124" applyFont="1" applyFill="1" applyBorder="1" applyAlignment="1">
      <alignment wrapText="1"/>
      <protection/>
    </xf>
    <xf numFmtId="0" fontId="36" fillId="24" borderId="19" xfId="124" applyFont="1" applyFill="1" applyBorder="1" applyAlignment="1">
      <alignment wrapText="1"/>
      <protection/>
    </xf>
    <xf numFmtId="0" fontId="37" fillId="24" borderId="19" xfId="124" applyFont="1" applyFill="1" applyBorder="1" applyAlignment="1">
      <alignment wrapText="1"/>
      <protection/>
    </xf>
    <xf numFmtId="0" fontId="36" fillId="0" borderId="19" xfId="124" applyFont="1" applyFill="1" applyBorder="1" applyAlignment="1">
      <alignment wrapText="1"/>
      <protection/>
    </xf>
    <xf numFmtId="0" fontId="37" fillId="28" borderId="19" xfId="124" applyFont="1" applyFill="1" applyBorder="1" applyAlignment="1">
      <alignment wrapText="1"/>
      <protection/>
    </xf>
    <xf numFmtId="0" fontId="36" fillId="28" borderId="12" xfId="131" applyFont="1" applyFill="1" applyBorder="1" applyAlignment="1" quotePrefix="1">
      <alignment horizontal="center" vertical="center" wrapText="1"/>
      <protection/>
    </xf>
    <xf numFmtId="0" fontId="37" fillId="29" borderId="19" xfId="124" applyFont="1" applyFill="1" applyBorder="1" applyAlignment="1">
      <alignment wrapText="1"/>
      <protection/>
    </xf>
    <xf numFmtId="0" fontId="36" fillId="29" borderId="12" xfId="131" applyFont="1" applyFill="1" applyBorder="1" applyAlignment="1" quotePrefix="1">
      <alignment horizontal="center" vertical="center" wrapText="1"/>
      <protection/>
    </xf>
    <xf numFmtId="0" fontId="36" fillId="26" borderId="19" xfId="0" applyFont="1" applyFill="1" applyBorder="1" applyAlignment="1">
      <alignment horizontal="left" vertical="center" wrapText="1"/>
    </xf>
    <xf numFmtId="0" fontId="37" fillId="0" borderId="12" xfId="131" applyFont="1" applyBorder="1" applyAlignment="1" quotePrefix="1">
      <alignment horizontal="center" vertical="center" wrapText="1"/>
      <protection/>
    </xf>
    <xf numFmtId="0" fontId="36" fillId="0" borderId="19" xfId="0" applyFont="1" applyBorder="1" applyAlignment="1">
      <alignment horizontal="left" vertical="top" wrapText="1"/>
    </xf>
    <xf numFmtId="0" fontId="37" fillId="0" borderId="19" xfId="124" applyFont="1" applyBorder="1" applyAlignment="1">
      <alignment horizontal="left" vertical="top" wrapText="1"/>
      <protection/>
    </xf>
    <xf numFmtId="0" fontId="36" fillId="0" borderId="12" xfId="131" applyFont="1" applyBorder="1" applyAlignment="1">
      <alignment horizontal="center" vertical="center" wrapText="1"/>
      <protection/>
    </xf>
    <xf numFmtId="0" fontId="36" fillId="28" borderId="19" xfId="0" applyFont="1" applyFill="1" applyBorder="1" applyAlignment="1">
      <alignment horizontal="left" vertical="top" wrapText="1"/>
    </xf>
    <xf numFmtId="0" fontId="36" fillId="28" borderId="12" xfId="131" applyFont="1" applyFill="1" applyBorder="1" applyAlignment="1">
      <alignment horizontal="center" vertical="center" wrapText="1"/>
      <protection/>
    </xf>
    <xf numFmtId="0" fontId="36" fillId="0" borderId="12" xfId="131" applyFont="1" applyFill="1" applyBorder="1" applyAlignment="1">
      <alignment horizontal="center" vertical="center" wrapText="1"/>
      <protection/>
    </xf>
    <xf numFmtId="0" fontId="37" fillId="0" borderId="12" xfId="131" applyFont="1" applyFill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 horizontal="left" vertical="top" wrapText="1"/>
    </xf>
    <xf numFmtId="0" fontId="36" fillId="0" borderId="12" xfId="80" applyFont="1" applyFill="1" applyBorder="1" applyAlignment="1">
      <alignment horizontal="center" wrapText="1"/>
      <protection/>
    </xf>
    <xf numFmtId="0" fontId="37" fillId="0" borderId="12" xfId="80" applyFont="1" applyFill="1" applyBorder="1" applyAlignment="1">
      <alignment horizontal="center" vertical="top" wrapText="1"/>
      <protection/>
    </xf>
    <xf numFmtId="0" fontId="37" fillId="0" borderId="12" xfId="128" applyFont="1" applyFill="1" applyBorder="1" applyAlignment="1">
      <alignment vertical="center" wrapText="1"/>
      <protection/>
    </xf>
    <xf numFmtId="0" fontId="37" fillId="0" borderId="13" xfId="128" applyFont="1" applyFill="1" applyBorder="1" applyAlignment="1">
      <alignment vertical="center" wrapText="1"/>
      <protection/>
    </xf>
    <xf numFmtId="0" fontId="37" fillId="28" borderId="19" xfId="124" applyFont="1" applyFill="1" applyBorder="1" applyAlignment="1">
      <alignment horizontal="left" vertical="top" wrapText="1"/>
      <protection/>
    </xf>
    <xf numFmtId="0" fontId="37" fillId="28" borderId="12" xfId="131" applyFont="1" applyFill="1" applyBorder="1" applyAlignment="1" quotePrefix="1">
      <alignment horizontal="center" vertical="center" wrapText="1"/>
      <protection/>
    </xf>
    <xf numFmtId="0" fontId="37" fillId="30" borderId="19" xfId="124" applyFont="1" applyFill="1" applyBorder="1" applyAlignment="1">
      <alignment horizontal="left" vertical="top" wrapText="1"/>
      <protection/>
    </xf>
    <xf numFmtId="0" fontId="37" fillId="30" borderId="12" xfId="131" applyFont="1" applyFill="1" applyBorder="1" applyAlignment="1" quotePrefix="1">
      <alignment horizontal="center" vertical="center" wrapText="1"/>
      <protection/>
    </xf>
    <xf numFmtId="0" fontId="36" fillId="30" borderId="19" xfId="0" applyFont="1" applyFill="1" applyBorder="1" applyAlignment="1">
      <alignment horizontal="left" vertical="top" wrapText="1"/>
    </xf>
    <xf numFmtId="0" fontId="37" fillId="30" borderId="12" xfId="131" applyFont="1" applyFill="1" applyBorder="1" applyAlignment="1">
      <alignment horizontal="center" vertical="center" wrapText="1"/>
      <protection/>
    </xf>
    <xf numFmtId="0" fontId="37" fillId="30" borderId="19" xfId="0" applyFont="1" applyFill="1" applyBorder="1" applyAlignment="1">
      <alignment horizontal="left" vertical="top" wrapText="1"/>
    </xf>
    <xf numFmtId="0" fontId="37" fillId="28" borderId="12" xfId="131" applyFont="1" applyFill="1" applyBorder="1" applyAlignment="1">
      <alignment horizontal="center" vertical="center" wrapText="1"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11" fontId="37" fillId="0" borderId="12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11" fontId="36" fillId="0" borderId="12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left" vertical="center" wrapText="1"/>
    </xf>
    <xf numFmtId="16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11" fontId="36" fillId="26" borderId="19" xfId="0" applyNumberFormat="1" applyFont="1" applyFill="1" applyBorder="1" applyAlignment="1">
      <alignment horizontal="left" vertical="center" wrapText="1"/>
    </xf>
    <xf numFmtId="0" fontId="36" fillId="29" borderId="19" xfId="0" applyFont="1" applyFill="1" applyBorder="1" applyAlignment="1">
      <alignment horizontal="left" vertical="center" wrapText="1"/>
    </xf>
    <xf numFmtId="49" fontId="36" fillId="29" borderId="12" xfId="0" applyNumberFormat="1" applyFont="1" applyFill="1" applyBorder="1" applyAlignment="1">
      <alignment horizontal="center" vertical="center" wrapText="1"/>
    </xf>
    <xf numFmtId="49" fontId="37" fillId="29" borderId="12" xfId="0" applyNumberFormat="1" applyFont="1" applyFill="1" applyBorder="1" applyAlignment="1">
      <alignment horizontal="center" vertical="center" wrapText="1"/>
    </xf>
    <xf numFmtId="11" fontId="36" fillId="29" borderId="12" xfId="0" applyNumberFormat="1" applyFont="1" applyFill="1" applyBorder="1" applyAlignment="1">
      <alignment horizontal="center" vertical="center" wrapText="1"/>
    </xf>
    <xf numFmtId="0" fontId="37" fillId="29" borderId="19" xfId="0" applyFont="1" applyFill="1" applyBorder="1" applyAlignment="1">
      <alignment horizontal="left" vertical="center" wrapText="1"/>
    </xf>
    <xf numFmtId="11" fontId="37" fillId="29" borderId="12" xfId="0" applyNumberFormat="1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left" vertical="center" wrapText="1"/>
    </xf>
    <xf numFmtId="49" fontId="81" fillId="0" borderId="12" xfId="0" applyNumberFormat="1" applyFont="1" applyFill="1" applyBorder="1" applyAlignment="1">
      <alignment horizontal="center" vertical="center" wrapText="1"/>
    </xf>
    <xf numFmtId="11" fontId="81" fillId="0" borderId="12" xfId="0" applyNumberFormat="1" applyFont="1" applyFill="1" applyBorder="1" applyAlignment="1">
      <alignment horizontal="center" vertical="center" wrapText="1"/>
    </xf>
    <xf numFmtId="49" fontId="82" fillId="0" borderId="12" xfId="0" applyNumberFormat="1" applyFont="1" applyFill="1" applyBorder="1" applyAlignment="1">
      <alignment horizontal="center" vertical="center" wrapText="1"/>
    </xf>
    <xf numFmtId="11" fontId="82" fillId="0" borderId="12" xfId="0" applyNumberFormat="1" applyFont="1" applyFill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left" vertical="center" wrapText="1"/>
    </xf>
    <xf numFmtId="49" fontId="37" fillId="0" borderId="12" xfId="0" applyNumberFormat="1" applyFont="1" applyFill="1" applyBorder="1" applyAlignment="1">
      <alignment horizontal="center" wrapText="1"/>
    </xf>
    <xf numFmtId="49" fontId="36" fillId="26" borderId="19" xfId="0" applyNumberFormat="1" applyFont="1" applyFill="1" applyBorder="1" applyAlignment="1">
      <alignment horizontal="left" vertical="center" wrapText="1"/>
    </xf>
    <xf numFmtId="11" fontId="37" fillId="0" borderId="19" xfId="0" applyNumberFormat="1" applyFont="1" applyFill="1" applyBorder="1" applyAlignment="1">
      <alignment horizontal="left" vertical="center" wrapText="1"/>
    </xf>
    <xf numFmtId="49" fontId="36" fillId="0" borderId="27" xfId="0" applyNumberFormat="1" applyFont="1" applyFill="1" applyBorder="1" applyAlignment="1">
      <alignment horizontal="center" vertical="center" wrapText="1"/>
    </xf>
    <xf numFmtId="0" fontId="36" fillId="0" borderId="52" xfId="80" applyFont="1" applyBorder="1" applyAlignment="1">
      <alignment horizontal="center" vertical="center" wrapText="1"/>
      <protection/>
    </xf>
    <xf numFmtId="49" fontId="36" fillId="0" borderId="33" xfId="0" applyNumberFormat="1" applyFont="1" applyFill="1" applyBorder="1" applyAlignment="1">
      <alignment horizontal="center" vertical="center" wrapText="1"/>
    </xf>
    <xf numFmtId="0" fontId="37" fillId="0" borderId="33" xfId="80" applyFont="1" applyFill="1" applyBorder="1" applyAlignment="1">
      <alignment horizontal="center" wrapText="1"/>
      <protection/>
    </xf>
    <xf numFmtId="0" fontId="37" fillId="0" borderId="41" xfId="80" applyFont="1" applyFill="1" applyBorder="1" applyAlignment="1">
      <alignment horizontal="center" wrapText="1"/>
      <protection/>
    </xf>
    <xf numFmtId="49" fontId="36" fillId="0" borderId="12" xfId="0" applyNumberFormat="1" applyFont="1" applyBorder="1" applyAlignment="1">
      <alignment horizontal="center" vertical="center" wrapText="1"/>
    </xf>
    <xf numFmtId="0" fontId="37" fillId="0" borderId="12" xfId="131" applyFont="1" applyBorder="1" applyAlignment="1">
      <alignment wrapText="1"/>
      <protection/>
    </xf>
    <xf numFmtId="0" fontId="37" fillId="0" borderId="13" xfId="0" applyFont="1" applyBorder="1" applyAlignment="1">
      <alignment wrapText="1"/>
    </xf>
    <xf numFmtId="0" fontId="37" fillId="0" borderId="12" xfId="131" applyFont="1" applyFill="1" applyBorder="1" applyAlignment="1">
      <alignment wrapText="1"/>
      <protection/>
    </xf>
    <xf numFmtId="0" fontId="37" fillId="0" borderId="13" xfId="0" applyFont="1" applyFill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2" xfId="0" applyFont="1" applyFill="1" applyBorder="1" applyAlignment="1">
      <alignment wrapText="1"/>
    </xf>
    <xf numFmtId="49" fontId="83" fillId="0" borderId="12" xfId="0" applyNumberFormat="1" applyFont="1" applyBorder="1" applyAlignment="1">
      <alignment horizontal="center" vertical="center" wrapText="1"/>
    </xf>
    <xf numFmtId="49" fontId="36" fillId="28" borderId="12" xfId="0" applyNumberFormat="1" applyFont="1" applyFill="1" applyBorder="1" applyAlignment="1">
      <alignment horizontal="center" vertical="center" wrapText="1"/>
    </xf>
    <xf numFmtId="0" fontId="37" fillId="28" borderId="12" xfId="0" applyFont="1" applyFill="1" applyBorder="1" applyAlignment="1">
      <alignment wrapText="1"/>
    </xf>
    <xf numFmtId="0" fontId="37" fillId="28" borderId="13" xfId="0" applyFont="1" applyFill="1" applyBorder="1" applyAlignment="1">
      <alignment wrapText="1"/>
    </xf>
    <xf numFmtId="0" fontId="37" fillId="29" borderId="12" xfId="0" applyFont="1" applyFill="1" applyBorder="1" applyAlignment="1">
      <alignment wrapText="1"/>
    </xf>
    <xf numFmtId="0" fontId="37" fillId="29" borderId="13" xfId="0" applyFont="1" applyFill="1" applyBorder="1" applyAlignment="1">
      <alignment wrapText="1"/>
    </xf>
    <xf numFmtId="49" fontId="37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49" fontId="37" fillId="28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80" applyFont="1" applyFill="1" applyBorder="1" applyAlignment="1">
      <alignment wrapText="1"/>
      <protection/>
    </xf>
    <xf numFmtId="0" fontId="37" fillId="0" borderId="12" xfId="80" applyFont="1" applyFill="1" applyBorder="1" applyAlignment="1">
      <alignment horizontal="center" wrapText="1"/>
      <protection/>
    </xf>
    <xf numFmtId="0" fontId="37" fillId="0" borderId="13" xfId="80" applyFont="1" applyFill="1" applyBorder="1" applyAlignment="1">
      <alignment wrapText="1"/>
      <protection/>
    </xf>
    <xf numFmtId="0" fontId="37" fillId="0" borderId="12" xfId="129" applyFont="1" applyFill="1" applyBorder="1" applyAlignment="1">
      <alignment wrapText="1"/>
      <protection/>
    </xf>
    <xf numFmtId="0" fontId="37" fillId="0" borderId="12" xfId="98" applyFont="1" applyFill="1" applyBorder="1" applyAlignment="1">
      <alignment vertical="center" wrapText="1"/>
      <protection/>
    </xf>
    <xf numFmtId="0" fontId="36" fillId="0" borderId="12" xfId="0" applyFont="1" applyFill="1" applyBorder="1" applyAlignment="1">
      <alignment wrapText="1"/>
    </xf>
    <xf numFmtId="0" fontId="36" fillId="0" borderId="13" xfId="0" applyFont="1" applyFill="1" applyBorder="1" applyAlignment="1">
      <alignment wrapText="1"/>
    </xf>
    <xf numFmtId="49" fontId="37" fillId="30" borderId="12" xfId="0" applyNumberFormat="1" applyFont="1" applyFill="1" applyBorder="1" applyAlignment="1">
      <alignment horizontal="center" vertical="center" wrapText="1"/>
    </xf>
    <xf numFmtId="0" fontId="37" fillId="30" borderId="12" xfId="0" applyFont="1" applyFill="1" applyBorder="1" applyAlignment="1">
      <alignment wrapText="1"/>
    </xf>
    <xf numFmtId="0" fontId="37" fillId="30" borderId="13" xfId="0" applyFont="1" applyFill="1" applyBorder="1" applyAlignment="1">
      <alignment wrapText="1"/>
    </xf>
    <xf numFmtId="16" fontId="37" fillId="30" borderId="12" xfId="0" applyNumberFormat="1" applyFont="1" applyFill="1" applyBorder="1" applyAlignment="1">
      <alignment horizontal="center" vertical="center" wrapText="1"/>
    </xf>
    <xf numFmtId="16" fontId="37" fillId="28" borderId="12" xfId="0" applyNumberFormat="1" applyFont="1" applyFill="1" applyBorder="1" applyAlignment="1">
      <alignment horizontal="center" vertical="center" wrapText="1"/>
    </xf>
    <xf numFmtId="0" fontId="82" fillId="0" borderId="12" xfId="0" applyFont="1" applyBorder="1" applyAlignment="1">
      <alignment wrapText="1"/>
    </xf>
    <xf numFmtId="0" fontId="82" fillId="0" borderId="13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37" fillId="0" borderId="12" xfId="0" applyNumberFormat="1" applyFont="1" applyFill="1" applyBorder="1" applyAlignment="1">
      <alignment wrapText="1"/>
    </xf>
    <xf numFmtId="0" fontId="37" fillId="0" borderId="25" xfId="0" applyFont="1" applyFill="1" applyBorder="1" applyAlignment="1">
      <alignment horizontal="left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wrapText="1"/>
    </xf>
    <xf numFmtId="0" fontId="37" fillId="0" borderId="15" xfId="0" applyFont="1" applyFill="1" applyBorder="1" applyAlignment="1">
      <alignment wrapText="1"/>
    </xf>
    <xf numFmtId="0" fontId="50" fillId="24" borderId="0" xfId="98" applyFont="1" applyFill="1" applyBorder="1" applyAlignment="1">
      <alignment horizontal="left" vertical="center" wrapText="1"/>
      <protection/>
    </xf>
    <xf numFmtId="0" fontId="5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21" fillId="24" borderId="31" xfId="80" applyFont="1" applyFill="1" applyBorder="1" applyAlignment="1">
      <alignment horizontal="center" vertical="top" wrapText="1"/>
      <protection/>
    </xf>
    <xf numFmtId="0" fontId="21" fillId="24" borderId="31" xfId="80" applyFont="1" applyFill="1" applyBorder="1" applyAlignment="1">
      <alignment horizontal="center" vertical="top"/>
      <protection/>
    </xf>
    <xf numFmtId="0" fontId="27" fillId="24" borderId="36" xfId="87" applyFont="1" applyFill="1" applyBorder="1" applyAlignment="1" applyProtection="1">
      <alignment horizontal="center" vertical="center"/>
      <protection/>
    </xf>
    <xf numFmtId="0" fontId="27" fillId="24" borderId="29" xfId="87" applyFont="1" applyFill="1" applyBorder="1" applyAlignment="1" applyProtection="1">
      <alignment horizontal="center" vertical="center"/>
      <protection/>
    </xf>
    <xf numFmtId="0" fontId="27" fillId="24" borderId="30" xfId="87" applyFont="1" applyFill="1" applyBorder="1" applyAlignment="1" applyProtection="1">
      <alignment horizontal="center" vertical="center"/>
      <protection/>
    </xf>
    <xf numFmtId="0" fontId="22" fillId="24" borderId="20" xfId="126" applyFont="1" applyFill="1" applyBorder="1" applyAlignment="1" applyProtection="1">
      <alignment horizontal="left" vertical="center" wrapText="1"/>
      <protection/>
    </xf>
    <xf numFmtId="0" fontId="22" fillId="24" borderId="29" xfId="126" applyFont="1" applyFill="1" applyBorder="1" applyAlignment="1" applyProtection="1">
      <alignment horizontal="left" vertical="center" wrapText="1"/>
      <protection/>
    </xf>
    <xf numFmtId="0" fontId="22" fillId="24" borderId="30" xfId="126" applyFont="1" applyFill="1" applyBorder="1" applyAlignment="1" applyProtection="1">
      <alignment horizontal="left" vertical="center" wrapText="1"/>
      <protection/>
    </xf>
    <xf numFmtId="49" fontId="32" fillId="24" borderId="36" xfId="98" applyNumberFormat="1" applyFont="1" applyFill="1" applyBorder="1" applyAlignment="1" applyProtection="1">
      <alignment horizontal="left" vertical="center"/>
      <protection/>
    </xf>
    <xf numFmtId="49" fontId="32" fillId="24" borderId="29" xfId="98" applyNumberFormat="1" applyFont="1" applyFill="1" applyBorder="1" applyAlignment="1" applyProtection="1">
      <alignment horizontal="left" vertical="center"/>
      <protection/>
    </xf>
    <xf numFmtId="49" fontId="32" fillId="24" borderId="30" xfId="98" applyNumberFormat="1" applyFont="1" applyFill="1" applyBorder="1" applyAlignment="1" applyProtection="1">
      <alignment horizontal="left" vertical="center"/>
      <protection/>
    </xf>
    <xf numFmtId="0" fontId="23" fillId="25" borderId="26" xfId="126" applyNumberFormat="1" applyFont="1" applyFill="1" applyBorder="1" applyAlignment="1" applyProtection="1">
      <alignment horizontal="left" vertical="center" wrapText="1"/>
      <protection/>
    </xf>
    <xf numFmtId="0" fontId="23" fillId="25" borderId="43" xfId="126" applyNumberFormat="1" applyFont="1" applyFill="1" applyBorder="1" applyAlignment="1" applyProtection="1">
      <alignment horizontal="left" vertical="center" wrapText="1"/>
      <protection/>
    </xf>
    <xf numFmtId="0" fontId="23" fillId="25" borderId="44" xfId="126" applyNumberFormat="1" applyFont="1" applyFill="1" applyBorder="1" applyAlignment="1" applyProtection="1">
      <alignment horizontal="left" vertical="center" wrapText="1"/>
      <protection/>
    </xf>
    <xf numFmtId="0" fontId="22" fillId="25" borderId="53" xfId="126" applyNumberFormat="1" applyFont="1" applyFill="1" applyBorder="1" applyAlignment="1" applyProtection="1">
      <alignment horizontal="left" vertical="center" wrapText="1"/>
      <protection/>
    </xf>
    <xf numFmtId="0" fontId="22" fillId="25" borderId="54" xfId="126" applyNumberFormat="1" applyFont="1" applyFill="1" applyBorder="1" applyAlignment="1" applyProtection="1">
      <alignment horizontal="left" vertical="center" wrapText="1"/>
      <protection/>
    </xf>
    <xf numFmtId="0" fontId="22" fillId="25" borderId="55" xfId="126" applyNumberFormat="1" applyFont="1" applyFill="1" applyBorder="1" applyAlignment="1" applyProtection="1">
      <alignment horizontal="left" vertical="center" wrapText="1"/>
      <protection/>
    </xf>
    <xf numFmtId="0" fontId="23" fillId="24" borderId="20" xfId="87" applyFont="1" applyFill="1" applyBorder="1" applyAlignment="1" applyProtection="1">
      <alignment horizontal="left" vertical="center"/>
      <protection/>
    </xf>
    <xf numFmtId="0" fontId="23" fillId="24" borderId="29" xfId="87" applyFont="1" applyFill="1" applyBorder="1" applyAlignment="1" applyProtection="1">
      <alignment horizontal="left" vertical="center"/>
      <protection/>
    </xf>
    <xf numFmtId="0" fontId="23" fillId="24" borderId="30" xfId="87" applyFont="1" applyFill="1" applyBorder="1" applyAlignment="1" applyProtection="1">
      <alignment horizontal="left" vertical="center"/>
      <protection/>
    </xf>
    <xf numFmtId="0" fontId="23" fillId="24" borderId="20" xfId="87" applyFont="1" applyFill="1" applyBorder="1" applyAlignment="1" applyProtection="1">
      <alignment horizontal="left" vertical="center" wrapText="1"/>
      <protection/>
    </xf>
    <xf numFmtId="0" fontId="23" fillId="24" borderId="29" xfId="87" applyFont="1" applyFill="1" applyBorder="1" applyAlignment="1" applyProtection="1">
      <alignment horizontal="left" vertical="center" wrapText="1"/>
      <protection/>
    </xf>
    <xf numFmtId="0" fontId="23" fillId="24" borderId="30" xfId="87" applyFont="1" applyFill="1" applyBorder="1" applyAlignment="1" applyProtection="1">
      <alignment horizontal="left" vertical="center" wrapText="1"/>
      <protection/>
    </xf>
    <xf numFmtId="0" fontId="24" fillId="24" borderId="20" xfId="126" applyFont="1" applyFill="1" applyBorder="1" applyAlignment="1" applyProtection="1">
      <alignment horizontal="left" vertical="center" wrapText="1"/>
      <protection/>
    </xf>
    <xf numFmtId="0" fontId="24" fillId="24" borderId="29" xfId="126" applyFont="1" applyFill="1" applyBorder="1" applyAlignment="1" applyProtection="1">
      <alignment horizontal="left" vertical="center" wrapText="1"/>
      <protection/>
    </xf>
    <xf numFmtId="0" fontId="24" fillId="24" borderId="30" xfId="126" applyFont="1" applyFill="1" applyBorder="1" applyAlignment="1" applyProtection="1">
      <alignment horizontal="left" vertical="center" wrapText="1"/>
      <protection/>
    </xf>
    <xf numFmtId="0" fontId="22" fillId="24" borderId="20" xfId="87" applyFont="1" applyFill="1" applyBorder="1" applyAlignment="1" applyProtection="1">
      <alignment horizontal="left" vertical="center" wrapText="1"/>
      <protection/>
    </xf>
    <xf numFmtId="0" fontId="22" fillId="24" borderId="29" xfId="87" applyFont="1" applyFill="1" applyBorder="1" applyAlignment="1" applyProtection="1">
      <alignment horizontal="left" vertical="center" wrapText="1"/>
      <protection/>
    </xf>
    <xf numFmtId="0" fontId="22" fillId="24" borderId="30" xfId="87" applyFont="1" applyFill="1" applyBorder="1" applyAlignment="1" applyProtection="1">
      <alignment horizontal="left" vertical="center" wrapText="1"/>
      <protection/>
    </xf>
    <xf numFmtId="0" fontId="28" fillId="24" borderId="20" xfId="126" applyFont="1" applyFill="1" applyBorder="1" applyAlignment="1" applyProtection="1">
      <alignment horizontal="left" vertical="center" wrapText="1"/>
      <protection/>
    </xf>
    <xf numFmtId="0" fontId="28" fillId="24" borderId="29" xfId="126" applyFont="1" applyFill="1" applyBorder="1" applyAlignment="1" applyProtection="1">
      <alignment horizontal="left" vertical="center" wrapText="1"/>
      <protection/>
    </xf>
    <xf numFmtId="0" fontId="28" fillId="24" borderId="30" xfId="126" applyFont="1" applyFill="1" applyBorder="1" applyAlignment="1" applyProtection="1">
      <alignment horizontal="left" vertical="center" wrapText="1"/>
      <protection/>
    </xf>
    <xf numFmtId="0" fontId="22" fillId="24" borderId="52" xfId="98" applyFont="1" applyFill="1" applyBorder="1" applyAlignment="1" applyProtection="1">
      <alignment horizontal="center" vertical="center" wrapText="1"/>
      <protection/>
    </xf>
    <xf numFmtId="0" fontId="22" fillId="24" borderId="50" xfId="98" applyFont="1" applyFill="1" applyBorder="1" applyAlignment="1" applyProtection="1">
      <alignment horizontal="center" vertical="center" wrapText="1"/>
      <protection/>
    </xf>
    <xf numFmtId="0" fontId="22" fillId="24" borderId="56" xfId="98" applyFont="1" applyFill="1" applyBorder="1" applyAlignment="1" applyProtection="1">
      <alignment horizontal="center" vertical="center" wrapText="1"/>
      <protection/>
    </xf>
    <xf numFmtId="0" fontId="22" fillId="24" borderId="51" xfId="98" applyFont="1" applyFill="1" applyBorder="1" applyAlignment="1" applyProtection="1">
      <alignment horizontal="center" vertical="center" wrapText="1"/>
      <protection/>
    </xf>
    <xf numFmtId="0" fontId="22" fillId="24" borderId="57" xfId="98" applyFont="1" applyFill="1" applyBorder="1" applyAlignment="1" applyProtection="1">
      <alignment horizontal="center" vertical="center" wrapText="1"/>
      <protection/>
    </xf>
    <xf numFmtId="0" fontId="22" fillId="24" borderId="45" xfId="98" applyFont="1" applyFill="1" applyBorder="1" applyAlignment="1" applyProtection="1">
      <alignment horizontal="center" vertical="center" wrapText="1"/>
      <protection/>
    </xf>
    <xf numFmtId="0" fontId="22" fillId="24" borderId="38" xfId="98" applyFont="1" applyFill="1" applyBorder="1" applyAlignment="1" applyProtection="1">
      <alignment horizontal="center" vertical="center" wrapText="1"/>
      <protection/>
    </xf>
    <xf numFmtId="0" fontId="22" fillId="24" borderId="58" xfId="98" applyFont="1" applyFill="1" applyBorder="1" applyAlignment="1" applyProtection="1">
      <alignment horizontal="center" vertical="center" wrapText="1"/>
      <protection/>
    </xf>
    <xf numFmtId="180" fontId="22" fillId="0" borderId="52" xfId="125" applyNumberFormat="1" applyFont="1" applyBorder="1" applyAlignment="1">
      <alignment horizontal="center" vertical="center" wrapText="1"/>
      <protection/>
    </xf>
    <xf numFmtId="180" fontId="22" fillId="0" borderId="50" xfId="125" applyNumberFormat="1" applyFont="1" applyBorder="1" applyAlignment="1">
      <alignment horizontal="center" vertical="center" wrapText="1"/>
      <protection/>
    </xf>
    <xf numFmtId="0" fontId="22" fillId="24" borderId="0" xfId="98" applyFont="1" applyFill="1" applyBorder="1" applyAlignment="1" applyProtection="1">
      <alignment horizontal="right" vertical="center"/>
      <protection/>
    </xf>
    <xf numFmtId="0" fontId="25" fillId="24" borderId="0" xfId="131" applyFont="1" applyFill="1" applyAlignment="1">
      <alignment horizontal="right"/>
      <protection/>
    </xf>
    <xf numFmtId="0" fontId="28" fillId="24" borderId="14" xfId="98" applyFont="1" applyFill="1" applyBorder="1" applyAlignment="1" applyProtection="1">
      <alignment horizontal="center" vertical="center"/>
      <protection/>
    </xf>
    <xf numFmtId="0" fontId="24" fillId="24" borderId="20" xfId="87" applyFont="1" applyFill="1" applyBorder="1" applyAlignment="1" applyProtection="1">
      <alignment horizontal="left" vertical="center" wrapText="1"/>
      <protection/>
    </xf>
    <xf numFmtId="0" fontId="24" fillId="24" borderId="29" xfId="87" applyFont="1" applyFill="1" applyBorder="1" applyAlignment="1" applyProtection="1">
      <alignment horizontal="left" vertical="center" wrapText="1"/>
      <protection/>
    </xf>
    <xf numFmtId="0" fontId="24" fillId="24" borderId="30" xfId="87" applyFont="1" applyFill="1" applyBorder="1" applyAlignment="1" applyProtection="1">
      <alignment horizontal="left" vertical="center" wrapText="1"/>
      <protection/>
    </xf>
    <xf numFmtId="0" fontId="22" fillId="24" borderId="12" xfId="87" applyFont="1" applyFill="1" applyBorder="1" applyAlignment="1" applyProtection="1">
      <alignment horizontal="left" vertical="center" wrapText="1"/>
      <protection/>
    </xf>
    <xf numFmtId="0" fontId="29" fillId="24" borderId="24" xfId="126" applyFont="1" applyFill="1" applyBorder="1" applyAlignment="1" applyProtection="1">
      <alignment horizontal="center" vertical="center" wrapText="1"/>
      <protection/>
    </xf>
    <xf numFmtId="0" fontId="29" fillId="24" borderId="54" xfId="126" applyFont="1" applyFill="1" applyBorder="1" applyAlignment="1" applyProtection="1">
      <alignment horizontal="center" vertical="center" wrapText="1"/>
      <protection/>
    </xf>
    <xf numFmtId="0" fontId="29" fillId="24" borderId="39" xfId="126" applyFont="1" applyFill="1" applyBorder="1" applyAlignment="1" applyProtection="1">
      <alignment horizontal="center" vertical="center" wrapText="1"/>
      <protection/>
    </xf>
    <xf numFmtId="0" fontId="22" fillId="24" borderId="20" xfId="98" applyFont="1" applyFill="1" applyBorder="1" applyAlignment="1" applyProtection="1">
      <alignment horizontal="left" vertical="center" wrapText="1"/>
      <protection/>
    </xf>
    <xf numFmtId="0" fontId="22" fillId="24" borderId="29" xfId="98" applyFont="1" applyFill="1" applyBorder="1" applyAlignment="1" applyProtection="1">
      <alignment horizontal="left" vertical="center" wrapText="1"/>
      <protection/>
    </xf>
    <xf numFmtId="0" fontId="22" fillId="24" borderId="30" xfId="98" applyFont="1" applyFill="1" applyBorder="1" applyAlignment="1" applyProtection="1">
      <alignment horizontal="left" vertical="center" wrapText="1"/>
      <protection/>
    </xf>
    <xf numFmtId="0" fontId="24" fillId="24" borderId="20" xfId="98" applyFont="1" applyFill="1" applyBorder="1" applyAlignment="1" applyProtection="1">
      <alignment vertical="center" wrapText="1"/>
      <protection/>
    </xf>
    <xf numFmtId="0" fontId="24" fillId="24" borderId="29" xfId="98" applyFont="1" applyFill="1" applyBorder="1" applyAlignment="1" applyProtection="1">
      <alignment vertical="center" wrapText="1"/>
      <protection/>
    </xf>
    <xf numFmtId="0" fontId="24" fillId="24" borderId="30" xfId="98" applyFont="1" applyFill="1" applyBorder="1" applyAlignment="1" applyProtection="1">
      <alignment vertical="center" wrapText="1"/>
      <protection/>
    </xf>
    <xf numFmtId="0" fontId="22" fillId="24" borderId="20" xfId="98" applyFont="1" applyFill="1" applyBorder="1" applyAlignment="1" applyProtection="1">
      <alignment vertical="center"/>
      <protection/>
    </xf>
    <xf numFmtId="0" fontId="22" fillId="24" borderId="29" xfId="98" applyFont="1" applyFill="1" applyBorder="1" applyAlignment="1" applyProtection="1">
      <alignment vertical="center"/>
      <protection/>
    </xf>
    <xf numFmtId="0" fontId="22" fillId="24" borderId="30" xfId="98" applyFont="1" applyFill="1" applyBorder="1" applyAlignment="1" applyProtection="1">
      <alignment vertical="center"/>
      <protection/>
    </xf>
    <xf numFmtId="0" fontId="22" fillId="24" borderId="20" xfId="87" applyFont="1" applyFill="1" applyBorder="1" applyAlignment="1" applyProtection="1">
      <alignment vertical="center" wrapText="1"/>
      <protection/>
    </xf>
    <xf numFmtId="0" fontId="22" fillId="24" borderId="29" xfId="87" applyFont="1" applyFill="1" applyBorder="1" applyAlignment="1" applyProtection="1">
      <alignment vertical="center" wrapText="1"/>
      <protection/>
    </xf>
    <xf numFmtId="0" fontId="22" fillId="24" borderId="30" xfId="87" applyFont="1" applyFill="1" applyBorder="1" applyAlignment="1" applyProtection="1">
      <alignment vertical="center" wrapText="1"/>
      <protection/>
    </xf>
    <xf numFmtId="0" fontId="23" fillId="24" borderId="20" xfId="126" applyFont="1" applyFill="1" applyBorder="1" applyAlignment="1" applyProtection="1">
      <alignment horizontal="left" vertical="center" wrapText="1"/>
      <protection/>
    </xf>
    <xf numFmtId="0" fontId="23" fillId="24" borderId="29" xfId="126" applyFont="1" applyFill="1" applyBorder="1" applyAlignment="1" applyProtection="1">
      <alignment horizontal="left" vertical="center" wrapText="1"/>
      <protection/>
    </xf>
    <xf numFmtId="0" fontId="23" fillId="24" borderId="30" xfId="126" applyFont="1" applyFill="1" applyBorder="1" applyAlignment="1" applyProtection="1">
      <alignment horizontal="left" vertical="center" wrapText="1"/>
      <protection/>
    </xf>
    <xf numFmtId="0" fontId="23" fillId="25" borderId="20" xfId="126" applyNumberFormat="1" applyFont="1" applyFill="1" applyBorder="1" applyAlignment="1" applyProtection="1">
      <alignment horizontal="left" vertical="center" wrapText="1"/>
      <protection/>
    </xf>
    <xf numFmtId="0" fontId="23" fillId="25" borderId="29" xfId="126" applyNumberFormat="1" applyFont="1" applyFill="1" applyBorder="1" applyAlignment="1" applyProtection="1">
      <alignment horizontal="left" vertical="center" wrapText="1"/>
      <protection/>
    </xf>
    <xf numFmtId="0" fontId="23" fillId="25" borderId="30" xfId="126" applyNumberFormat="1" applyFont="1" applyFill="1" applyBorder="1" applyAlignment="1" applyProtection="1">
      <alignment horizontal="left" vertical="center" wrapText="1"/>
      <protection/>
    </xf>
    <xf numFmtId="0" fontId="27" fillId="24" borderId="36" xfId="87" applyFont="1" applyFill="1" applyBorder="1" applyAlignment="1" applyProtection="1">
      <alignment horizontal="center" vertical="center" wrapText="1"/>
      <protection/>
    </xf>
    <xf numFmtId="0" fontId="28" fillId="24" borderId="20" xfId="98" applyFont="1" applyFill="1" applyBorder="1" applyAlignment="1" applyProtection="1">
      <alignment horizontal="left" vertical="center" wrapText="1"/>
      <protection/>
    </xf>
    <xf numFmtId="0" fontId="28" fillId="24" borderId="29" xfId="98" applyFont="1" applyFill="1" applyBorder="1" applyAlignment="1" applyProtection="1">
      <alignment horizontal="left" vertical="center" wrapText="1"/>
      <protection/>
    </xf>
    <xf numFmtId="0" fontId="28" fillId="24" borderId="30" xfId="98" applyFont="1" applyFill="1" applyBorder="1" applyAlignment="1" applyProtection="1">
      <alignment horizontal="left" vertical="center" wrapText="1"/>
      <protection/>
    </xf>
    <xf numFmtId="0" fontId="24" fillId="24" borderId="0" xfId="98" applyFont="1" applyFill="1" applyBorder="1" applyAlignment="1" applyProtection="1">
      <alignment horizontal="center" vertical="center"/>
      <protection/>
    </xf>
    <xf numFmtId="0" fontId="26" fillId="24" borderId="14" xfId="98" applyFont="1" applyFill="1" applyBorder="1" applyAlignment="1" applyProtection="1">
      <alignment horizontal="center" vertical="center"/>
      <protection/>
    </xf>
    <xf numFmtId="0" fontId="21" fillId="24" borderId="31" xfId="98" applyFont="1" applyFill="1" applyBorder="1" applyAlignment="1" applyProtection="1">
      <alignment horizontal="center" vertical="center"/>
      <protection/>
    </xf>
    <xf numFmtId="0" fontId="28" fillId="24" borderId="0" xfId="98" applyFont="1" applyFill="1" applyBorder="1" applyAlignment="1" applyProtection="1">
      <alignment horizontal="center" vertical="center"/>
      <protection/>
    </xf>
    <xf numFmtId="0" fontId="30" fillId="24" borderId="20" xfId="87" applyFont="1" applyFill="1" applyBorder="1" applyAlignment="1" applyProtection="1">
      <alignment horizontal="left" vertical="center" wrapText="1"/>
      <protection/>
    </xf>
    <xf numFmtId="0" fontId="30" fillId="24" borderId="29" xfId="87" applyFont="1" applyFill="1" applyBorder="1" applyAlignment="1" applyProtection="1">
      <alignment horizontal="left" vertical="center" wrapText="1"/>
      <protection/>
    </xf>
    <xf numFmtId="0" fontId="30" fillId="24" borderId="30" xfId="87" applyFont="1" applyFill="1" applyBorder="1" applyAlignment="1" applyProtection="1">
      <alignment horizontal="left" vertical="center" wrapText="1"/>
      <protection/>
    </xf>
    <xf numFmtId="0" fontId="22" fillId="24" borderId="20" xfId="87" applyFont="1" applyFill="1" applyBorder="1" applyAlignment="1" applyProtection="1">
      <alignment horizontal="center" vertical="top" wrapText="1"/>
      <protection/>
    </xf>
    <xf numFmtId="0" fontId="22" fillId="24" borderId="29" xfId="87" applyFont="1" applyFill="1" applyBorder="1" applyAlignment="1" applyProtection="1">
      <alignment horizontal="center" vertical="top" wrapText="1"/>
      <protection/>
    </xf>
    <xf numFmtId="0" fontId="22" fillId="24" borderId="30" xfId="87" applyFont="1" applyFill="1" applyBorder="1" applyAlignment="1" applyProtection="1">
      <alignment horizontal="center" vertical="top" wrapText="1"/>
      <protection/>
    </xf>
    <xf numFmtId="0" fontId="23" fillId="24" borderId="20" xfId="87" applyFont="1" applyFill="1" applyBorder="1" applyAlignment="1" applyProtection="1">
      <alignment horizontal="left" vertical="top" wrapText="1"/>
      <protection/>
    </xf>
    <xf numFmtId="0" fontId="23" fillId="24" borderId="29" xfId="87" applyFont="1" applyFill="1" applyBorder="1" applyAlignment="1" applyProtection="1">
      <alignment horizontal="left" vertical="top" wrapText="1"/>
      <protection/>
    </xf>
    <xf numFmtId="0" fontId="23" fillId="24" borderId="30" xfId="87" applyFont="1" applyFill="1" applyBorder="1" applyAlignment="1" applyProtection="1">
      <alignment horizontal="left" vertical="top" wrapText="1"/>
      <protection/>
    </xf>
    <xf numFmtId="0" fontId="23" fillId="25" borderId="53" xfId="126" applyNumberFormat="1" applyFont="1" applyFill="1" applyBorder="1" applyAlignment="1" applyProtection="1">
      <alignment horizontal="left" vertical="center" wrapText="1"/>
      <protection/>
    </xf>
    <xf numFmtId="0" fontId="23" fillId="25" borderId="54" xfId="126" applyNumberFormat="1" applyFont="1" applyFill="1" applyBorder="1" applyAlignment="1" applyProtection="1">
      <alignment horizontal="left" vertical="center" wrapText="1"/>
      <protection/>
    </xf>
    <xf numFmtId="0" fontId="23" fillId="25" borderId="55" xfId="126" applyNumberFormat="1" applyFont="1" applyFill="1" applyBorder="1" applyAlignment="1" applyProtection="1">
      <alignment horizontal="left" vertical="center" wrapText="1"/>
      <protection/>
    </xf>
    <xf numFmtId="0" fontId="23" fillId="24" borderId="20" xfId="87" applyFont="1" applyFill="1" applyBorder="1" applyAlignment="1" applyProtection="1">
      <alignment vertical="center" wrapText="1"/>
      <protection/>
    </xf>
    <xf numFmtId="0" fontId="23" fillId="24" borderId="29" xfId="87" applyFont="1" applyFill="1" applyBorder="1" applyAlignment="1" applyProtection="1">
      <alignment vertical="center" wrapText="1"/>
      <protection/>
    </xf>
    <xf numFmtId="0" fontId="23" fillId="24" borderId="30" xfId="87" applyFont="1" applyFill="1" applyBorder="1" applyAlignment="1" applyProtection="1">
      <alignment vertical="center" wrapText="1"/>
      <protection/>
    </xf>
    <xf numFmtId="0" fontId="24" fillId="24" borderId="20" xfId="98" applyFont="1" applyFill="1" applyBorder="1" applyAlignment="1" applyProtection="1">
      <alignment vertical="center"/>
      <protection/>
    </xf>
    <xf numFmtId="0" fontId="24" fillId="24" borderId="29" xfId="98" applyFont="1" applyFill="1" applyBorder="1" applyAlignment="1" applyProtection="1">
      <alignment vertical="center"/>
      <protection/>
    </xf>
    <xf numFmtId="0" fontId="24" fillId="24" borderId="30" xfId="98" applyFont="1" applyFill="1" applyBorder="1" applyAlignment="1" applyProtection="1">
      <alignment vertical="center"/>
      <protection/>
    </xf>
    <xf numFmtId="0" fontId="21" fillId="24" borderId="0" xfId="131" applyFont="1" applyFill="1" applyAlignment="1">
      <alignment horizontal="right"/>
      <protection/>
    </xf>
    <xf numFmtId="0" fontId="28" fillId="24" borderId="29" xfId="98" applyFont="1" applyFill="1" applyBorder="1" applyAlignment="1">
      <alignment horizontal="center" vertical="center"/>
      <protection/>
    </xf>
    <xf numFmtId="0" fontId="28" fillId="24" borderId="30" xfId="98" applyFont="1" applyFill="1" applyBorder="1" applyAlignment="1">
      <alignment horizontal="center" vertical="center"/>
      <protection/>
    </xf>
    <xf numFmtId="49" fontId="24" fillId="24" borderId="48" xfId="98" applyNumberFormat="1" applyFont="1" applyFill="1" applyBorder="1" applyAlignment="1">
      <alignment horizontal="left" wrapText="1"/>
      <protection/>
    </xf>
    <xf numFmtId="49" fontId="24" fillId="24" borderId="59" xfId="98" applyNumberFormat="1" applyFont="1" applyFill="1" applyBorder="1" applyAlignment="1">
      <alignment horizontal="left" wrapText="1"/>
      <protection/>
    </xf>
    <xf numFmtId="0" fontId="25" fillId="24" borderId="0" xfId="132" applyFont="1" applyFill="1" applyBorder="1" applyAlignment="1">
      <alignment horizontal="center"/>
      <protection/>
    </xf>
    <xf numFmtId="0" fontId="37" fillId="24" borderId="20" xfId="87" applyFont="1" applyFill="1" applyBorder="1" applyAlignment="1">
      <alignment horizontal="left" wrapText="1"/>
      <protection/>
    </xf>
    <xf numFmtId="0" fontId="37" fillId="24" borderId="30" xfId="87" applyFont="1" applyFill="1" applyBorder="1" applyAlignment="1">
      <alignment horizontal="left" wrapText="1"/>
      <protection/>
    </xf>
    <xf numFmtId="0" fontId="24" fillId="24" borderId="0" xfId="98" applyFont="1" applyFill="1" applyBorder="1" applyAlignment="1">
      <alignment horizontal="center" vertical="center"/>
      <protection/>
    </xf>
    <xf numFmtId="0" fontId="21" fillId="24" borderId="31" xfId="98" applyFont="1" applyFill="1" applyBorder="1" applyAlignment="1">
      <alignment horizontal="center" vertical="top"/>
      <protection/>
    </xf>
    <xf numFmtId="0" fontId="36" fillId="24" borderId="20" xfId="98" applyNumberFormat="1" applyFont="1" applyFill="1" applyBorder="1" applyAlignment="1">
      <alignment horizontal="left" wrapText="1"/>
      <protection/>
    </xf>
    <xf numFmtId="0" fontId="36" fillId="24" borderId="30" xfId="98" applyNumberFormat="1" applyFont="1" applyFill="1" applyBorder="1" applyAlignment="1">
      <alignment horizontal="left" wrapText="1"/>
      <protection/>
    </xf>
    <xf numFmtId="0" fontId="29" fillId="24" borderId="24" xfId="132" applyFont="1" applyFill="1" applyBorder="1" applyAlignment="1">
      <alignment horizontal="center" vertical="center" wrapText="1"/>
      <protection/>
    </xf>
    <xf numFmtId="0" fontId="29" fillId="24" borderId="39" xfId="132" applyFont="1" applyFill="1" applyBorder="1" applyAlignment="1">
      <alignment horizontal="center" vertical="center" wrapText="1"/>
      <protection/>
    </xf>
    <xf numFmtId="0" fontId="29" fillId="24" borderId="24" xfId="98" applyFont="1" applyFill="1" applyBorder="1" applyAlignment="1">
      <alignment horizontal="center" vertical="center" wrapText="1"/>
      <protection/>
    </xf>
    <xf numFmtId="0" fontId="29" fillId="24" borderId="39" xfId="98" applyFont="1" applyFill="1" applyBorder="1" applyAlignment="1">
      <alignment horizontal="center" vertical="center" wrapText="1"/>
      <protection/>
    </xf>
    <xf numFmtId="0" fontId="37" fillId="24" borderId="20" xfId="87" applyFont="1" applyFill="1" applyBorder="1" applyAlignment="1">
      <alignment horizontal="left" vertical="center" wrapText="1"/>
      <protection/>
    </xf>
    <xf numFmtId="0" fontId="37" fillId="24" borderId="30" xfId="87" applyFont="1" applyFill="1" applyBorder="1" applyAlignment="1">
      <alignment horizontal="left" vertical="center" wrapText="1"/>
      <protection/>
    </xf>
    <xf numFmtId="0" fontId="28" fillId="24" borderId="20" xfId="87" applyFont="1" applyFill="1" applyBorder="1" applyAlignment="1">
      <alignment horizontal="left" vertical="center" wrapText="1"/>
      <protection/>
    </xf>
    <xf numFmtId="0" fontId="28" fillId="24" borderId="30" xfId="87" applyFont="1" applyFill="1" applyBorder="1" applyAlignment="1">
      <alignment horizontal="left" vertical="center" wrapText="1"/>
      <protection/>
    </xf>
    <xf numFmtId="0" fontId="36" fillId="24" borderId="12" xfId="132" applyFont="1" applyFill="1" applyBorder="1" applyAlignment="1">
      <alignment horizontal="left"/>
      <protection/>
    </xf>
    <xf numFmtId="0" fontId="28" fillId="24" borderId="20" xfId="87" applyFont="1" applyFill="1" applyBorder="1" applyAlignment="1">
      <alignment horizontal="left" wrapText="1"/>
      <protection/>
    </xf>
    <xf numFmtId="0" fontId="28" fillId="24" borderId="30" xfId="87" applyFont="1" applyFill="1" applyBorder="1" applyAlignment="1">
      <alignment horizontal="left" wrapText="1"/>
      <protection/>
    </xf>
    <xf numFmtId="0" fontId="28" fillId="24" borderId="0" xfId="98" applyFont="1" applyFill="1" applyBorder="1" applyAlignment="1">
      <alignment horizontal="center" vertical="center"/>
      <protection/>
    </xf>
    <xf numFmtId="0" fontId="24" fillId="24" borderId="20" xfId="87" applyFont="1" applyFill="1" applyBorder="1" applyAlignment="1">
      <alignment horizontal="left" wrapText="1"/>
      <protection/>
    </xf>
    <xf numFmtId="0" fontId="24" fillId="24" borderId="30" xfId="87" applyFont="1" applyFill="1" applyBorder="1" applyAlignment="1">
      <alignment horizontal="left" wrapText="1"/>
      <protection/>
    </xf>
    <xf numFmtId="0" fontId="36" fillId="24" borderId="20" xfId="98" applyNumberFormat="1" applyFont="1" applyFill="1" applyBorder="1" applyAlignment="1">
      <alignment horizontal="left" vertical="center" wrapText="1"/>
      <protection/>
    </xf>
    <xf numFmtId="0" fontId="36" fillId="24" borderId="30" xfId="98" applyNumberFormat="1" applyFont="1" applyFill="1" applyBorder="1" applyAlignment="1">
      <alignment horizontal="left" vertical="center" wrapText="1"/>
      <protection/>
    </xf>
    <xf numFmtId="0" fontId="27" fillId="24" borderId="60" xfId="87" applyFont="1" applyFill="1" applyBorder="1" applyAlignment="1">
      <alignment horizontal="center" vertical="top"/>
      <protection/>
    </xf>
    <xf numFmtId="0" fontId="27" fillId="24" borderId="43" xfId="87" applyFont="1" applyFill="1" applyBorder="1" applyAlignment="1">
      <alignment horizontal="center" vertical="top"/>
      <protection/>
    </xf>
    <xf numFmtId="0" fontId="27" fillId="24" borderId="44" xfId="87" applyFont="1" applyFill="1" applyBorder="1" applyAlignment="1">
      <alignment horizontal="center" vertical="top"/>
      <protection/>
    </xf>
    <xf numFmtId="0" fontId="24" fillId="24" borderId="20" xfId="87" applyFont="1" applyFill="1" applyBorder="1" applyAlignment="1">
      <alignment horizontal="left" vertical="center" wrapText="1"/>
      <protection/>
    </xf>
    <xf numFmtId="0" fontId="24" fillId="24" borderId="30" xfId="87" applyFont="1" applyFill="1" applyBorder="1" applyAlignment="1">
      <alignment horizontal="left" vertical="center" wrapText="1"/>
      <protection/>
    </xf>
    <xf numFmtId="0" fontId="22" fillId="24" borderId="20" xfId="87" applyFont="1" applyFill="1" applyBorder="1" applyAlignment="1">
      <alignment horizontal="left" vertical="center" wrapText="1"/>
      <protection/>
    </xf>
    <xf numFmtId="0" fontId="22" fillId="24" borderId="30" xfId="87" applyFont="1" applyFill="1" applyBorder="1" applyAlignment="1">
      <alignment horizontal="left" vertical="center" wrapText="1"/>
      <protection/>
    </xf>
    <xf numFmtId="0" fontId="22" fillId="24" borderId="20" xfId="87" applyFont="1" applyFill="1" applyBorder="1" applyAlignment="1">
      <alignment horizontal="left" vertical="center"/>
      <protection/>
    </xf>
    <xf numFmtId="0" fontId="22" fillId="24" borderId="30" xfId="87" applyFont="1" applyFill="1" applyBorder="1" applyAlignment="1">
      <alignment horizontal="left" vertical="center"/>
      <protection/>
    </xf>
    <xf numFmtId="0" fontId="54" fillId="24" borderId="0" xfId="127" applyFont="1" applyFill="1" applyBorder="1" applyAlignment="1">
      <alignment horizontal="center"/>
      <protection/>
    </xf>
    <xf numFmtId="0" fontId="37" fillId="24" borderId="20" xfId="98" applyNumberFormat="1" applyFont="1" applyFill="1" applyBorder="1" applyAlignment="1">
      <alignment horizontal="left" vertical="center" wrapText="1"/>
      <protection/>
    </xf>
    <xf numFmtId="0" fontId="37" fillId="24" borderId="30" xfId="98" applyNumberFormat="1" applyFont="1" applyFill="1" applyBorder="1" applyAlignment="1">
      <alignment horizontal="left" vertical="center" wrapText="1"/>
      <protection/>
    </xf>
    <xf numFmtId="0" fontId="24" fillId="24" borderId="20" xfId="127" applyFont="1" applyFill="1" applyBorder="1" applyAlignment="1">
      <alignment vertical="center"/>
      <protection/>
    </xf>
    <xf numFmtId="0" fontId="24" fillId="24" borderId="30" xfId="127" applyFont="1" applyFill="1" applyBorder="1" applyAlignment="1">
      <alignment vertical="center"/>
      <protection/>
    </xf>
    <xf numFmtId="0" fontId="24" fillId="24" borderId="26" xfId="127" applyFont="1" applyFill="1" applyBorder="1" applyAlignment="1">
      <alignment vertical="center"/>
      <protection/>
    </xf>
    <xf numFmtId="0" fontId="24" fillId="24" borderId="44" xfId="127" applyFont="1" applyFill="1" applyBorder="1" applyAlignment="1">
      <alignment vertical="center"/>
      <protection/>
    </xf>
    <xf numFmtId="0" fontId="24" fillId="24" borderId="20" xfId="87" applyFont="1" applyFill="1" applyBorder="1" applyAlignment="1">
      <alignment horizontal="center" vertical="center" wrapText="1"/>
      <protection/>
    </xf>
    <xf numFmtId="0" fontId="24" fillId="24" borderId="30" xfId="87" applyFont="1" applyFill="1" applyBorder="1" applyAlignment="1">
      <alignment horizontal="center" vertical="center" wrapText="1"/>
      <protection/>
    </xf>
    <xf numFmtId="0" fontId="24" fillId="24" borderId="48" xfId="87" applyFont="1" applyFill="1" applyBorder="1" applyAlignment="1">
      <alignment horizontal="center" vertical="center" wrapText="1"/>
      <protection/>
    </xf>
    <xf numFmtId="0" fontId="24" fillId="24" borderId="59" xfId="87" applyFont="1" applyFill="1" applyBorder="1" applyAlignment="1">
      <alignment horizontal="center" vertical="center" wrapText="1"/>
      <protection/>
    </xf>
    <xf numFmtId="0" fontId="36" fillId="24" borderId="20" xfId="87" applyFont="1" applyFill="1" applyBorder="1" applyAlignment="1">
      <alignment horizontal="left" vertical="center" wrapText="1"/>
      <protection/>
    </xf>
    <xf numFmtId="0" fontId="36" fillId="24" borderId="30" xfId="87" applyFont="1" applyFill="1" applyBorder="1" applyAlignment="1">
      <alignment horizontal="left" vertical="center" wrapText="1"/>
      <protection/>
    </xf>
    <xf numFmtId="0" fontId="24" fillId="24" borderId="20" xfId="87" applyFont="1" applyFill="1" applyBorder="1" applyAlignment="1">
      <alignment horizontal="left" vertical="center"/>
      <protection/>
    </xf>
    <xf numFmtId="0" fontId="24" fillId="24" borderId="30" xfId="87" applyFont="1" applyFill="1" applyBorder="1" applyAlignment="1">
      <alignment horizontal="left" vertical="center"/>
      <protection/>
    </xf>
    <xf numFmtId="0" fontId="29" fillId="24" borderId="24" xfId="127" applyFont="1" applyFill="1" applyBorder="1" applyAlignment="1">
      <alignment horizontal="center" vertical="center" wrapText="1"/>
      <protection/>
    </xf>
    <xf numFmtId="0" fontId="29" fillId="24" borderId="39" xfId="127" applyFont="1" applyFill="1" applyBorder="1" applyAlignment="1">
      <alignment horizontal="center" vertical="center" wrapText="1"/>
      <protection/>
    </xf>
    <xf numFmtId="0" fontId="22" fillId="24" borderId="20" xfId="127" applyFont="1" applyFill="1" applyBorder="1" applyAlignment="1">
      <alignment horizontal="left" vertical="center" wrapText="1"/>
      <protection/>
    </xf>
    <xf numFmtId="0" fontId="22" fillId="24" borderId="30" xfId="127" applyFont="1" applyFill="1" applyBorder="1" applyAlignment="1">
      <alignment horizontal="left" vertical="center" wrapText="1"/>
      <protection/>
    </xf>
    <xf numFmtId="0" fontId="22" fillId="24" borderId="30" xfId="127" applyFont="1" applyFill="1" applyBorder="1" applyAlignment="1">
      <alignment horizontal="left" vertical="center"/>
      <protection/>
    </xf>
    <xf numFmtId="0" fontId="28" fillId="24" borderId="20" xfId="87" applyFont="1" applyFill="1" applyBorder="1" applyAlignment="1">
      <alignment horizontal="left" vertical="center"/>
      <protection/>
    </xf>
    <xf numFmtId="0" fontId="28" fillId="24" borderId="30" xfId="87" applyFont="1" applyFill="1" applyBorder="1" applyAlignment="1">
      <alignment horizontal="left" vertical="center"/>
      <protection/>
    </xf>
    <xf numFmtId="0" fontId="26" fillId="24" borderId="0" xfId="98" applyFont="1" applyFill="1" applyBorder="1" applyAlignment="1">
      <alignment horizontal="center" vertical="center"/>
      <protection/>
    </xf>
    <xf numFmtId="0" fontId="21" fillId="24" borderId="31" xfId="98" applyFont="1" applyFill="1" applyBorder="1" applyAlignment="1">
      <alignment horizontal="center" vertical="center"/>
      <protection/>
    </xf>
    <xf numFmtId="0" fontId="26" fillId="24" borderId="14" xfId="98" applyFont="1" applyFill="1" applyBorder="1" applyAlignment="1">
      <alignment horizontal="center" vertical="center"/>
      <protection/>
    </xf>
    <xf numFmtId="0" fontId="24" fillId="24" borderId="20" xfId="127" applyFont="1" applyFill="1" applyBorder="1" applyAlignment="1">
      <alignment horizontal="left" vertical="center" wrapText="1"/>
      <protection/>
    </xf>
    <xf numFmtId="0" fontId="24" fillId="24" borderId="30" xfId="127" applyFont="1" applyFill="1" applyBorder="1" applyAlignment="1">
      <alignment horizontal="left" vertical="center" wrapText="1"/>
      <protection/>
    </xf>
    <xf numFmtId="0" fontId="36" fillId="24" borderId="17" xfId="98" applyNumberFormat="1" applyFont="1" applyFill="1" applyBorder="1" applyAlignment="1">
      <alignment horizontal="left" vertical="center" wrapText="1"/>
      <protection/>
    </xf>
    <xf numFmtId="0" fontId="36" fillId="24" borderId="37" xfId="98" applyNumberFormat="1" applyFont="1" applyFill="1" applyBorder="1" applyAlignment="1">
      <alignment horizontal="left" vertical="center" wrapText="1"/>
      <protection/>
    </xf>
    <xf numFmtId="49" fontId="29" fillId="24" borderId="0" xfId="98" applyNumberFormat="1" applyFont="1" applyFill="1" applyBorder="1" applyAlignment="1">
      <alignment horizontal="left" wrapText="1"/>
      <protection/>
    </xf>
    <xf numFmtId="0" fontId="38" fillId="24" borderId="31" xfId="0" applyFont="1" applyFill="1" applyBorder="1" applyAlignment="1">
      <alignment horizontal="center" vertical="top"/>
    </xf>
    <xf numFmtId="0" fontId="35" fillId="24" borderId="24" xfId="131" applyFont="1" applyFill="1" applyBorder="1" applyAlignment="1">
      <alignment horizontal="center" vertical="center" wrapText="1"/>
      <protection/>
    </xf>
    <xf numFmtId="0" fontId="35" fillId="24" borderId="39" xfId="131" applyFont="1" applyFill="1" applyBorder="1" applyAlignment="1">
      <alignment horizontal="center" vertical="center" wrapText="1"/>
      <protection/>
    </xf>
    <xf numFmtId="0" fontId="35" fillId="24" borderId="52" xfId="131" applyFont="1" applyFill="1" applyBorder="1" applyAlignment="1">
      <alignment horizontal="center" vertical="center" wrapText="1"/>
      <protection/>
    </xf>
    <xf numFmtId="0" fontId="35" fillId="24" borderId="61" xfId="131" applyFont="1" applyFill="1" applyBorder="1" applyAlignment="1">
      <alignment horizontal="center" vertical="center" wrapText="1"/>
      <protection/>
    </xf>
    <xf numFmtId="0" fontId="35" fillId="24" borderId="50" xfId="131" applyFont="1" applyFill="1" applyBorder="1" applyAlignment="1">
      <alignment horizontal="center" vertical="center" wrapText="1"/>
      <protection/>
    </xf>
    <xf numFmtId="0" fontId="35" fillId="24" borderId="56" xfId="131" applyFont="1" applyFill="1" applyBorder="1" applyAlignment="1">
      <alignment horizontal="center" vertical="center" wrapText="1"/>
      <protection/>
    </xf>
    <xf numFmtId="0" fontId="35" fillId="24" borderId="62" xfId="131" applyFont="1" applyFill="1" applyBorder="1" applyAlignment="1">
      <alignment horizontal="center" vertical="center" wrapText="1"/>
      <protection/>
    </xf>
    <xf numFmtId="0" fontId="35" fillId="24" borderId="45" xfId="131" applyFont="1" applyFill="1" applyBorder="1" applyAlignment="1">
      <alignment horizontal="center" vertical="center" wrapText="1"/>
      <protection/>
    </xf>
    <xf numFmtId="0" fontId="22" fillId="24" borderId="0" xfId="98" applyFont="1" applyFill="1" applyBorder="1" applyAlignment="1">
      <alignment horizontal="right" vertical="center"/>
      <protection/>
    </xf>
    <xf numFmtId="0" fontId="35" fillId="24" borderId="0" xfId="131" applyFont="1" applyFill="1" applyAlignment="1">
      <alignment horizontal="center"/>
      <protection/>
    </xf>
    <xf numFmtId="0" fontId="44" fillId="24" borderId="38" xfId="129" applyFont="1" applyFill="1" applyBorder="1" applyAlignment="1">
      <alignment horizontal="right"/>
      <protection/>
    </xf>
    <xf numFmtId="0" fontId="39" fillId="24" borderId="0" xfId="131" applyFont="1" applyFill="1" applyAlignment="1">
      <alignment horizontal="center"/>
      <protection/>
    </xf>
    <xf numFmtId="0" fontId="25" fillId="24" borderId="0" xfId="129" applyFont="1" applyFill="1" applyBorder="1" applyAlignment="1">
      <alignment horizontal="center"/>
      <protection/>
    </xf>
    <xf numFmtId="0" fontId="21" fillId="24" borderId="0" xfId="98" applyFont="1" applyFill="1" applyBorder="1" applyAlignment="1">
      <alignment horizontal="center" vertical="top"/>
      <protection/>
    </xf>
    <xf numFmtId="0" fontId="44" fillId="24" borderId="24" xfId="129" applyFont="1" applyFill="1" applyBorder="1" applyAlignment="1">
      <alignment horizontal="center" vertical="center" wrapText="1"/>
      <protection/>
    </xf>
    <xf numFmtId="0" fontId="44" fillId="24" borderId="54" xfId="129" applyFont="1" applyFill="1" applyBorder="1" applyAlignment="1">
      <alignment horizontal="center" vertical="center" wrapText="1"/>
      <protection/>
    </xf>
    <xf numFmtId="0" fontId="44" fillId="24" borderId="39" xfId="129" applyFont="1" applyFill="1" applyBorder="1" applyAlignment="1">
      <alignment horizontal="center" vertical="center" wrapText="1"/>
      <protection/>
    </xf>
    <xf numFmtId="0" fontId="44" fillId="24" borderId="52" xfId="129" applyFont="1" applyFill="1" applyBorder="1" applyAlignment="1">
      <alignment horizontal="center" vertical="center" textRotation="90" wrapText="1"/>
      <protection/>
    </xf>
    <xf numFmtId="0" fontId="44" fillId="24" borderId="50" xfId="129" applyFont="1" applyFill="1" applyBorder="1" applyAlignment="1">
      <alignment horizontal="center" vertical="center" textRotation="90" wrapText="1"/>
      <protection/>
    </xf>
    <xf numFmtId="0" fontId="44" fillId="24" borderId="52" xfId="129" applyFont="1" applyFill="1" applyBorder="1" applyAlignment="1">
      <alignment horizontal="center" vertical="center" wrapText="1"/>
      <protection/>
    </xf>
    <xf numFmtId="0" fontId="44" fillId="24" borderId="50" xfId="129" applyFont="1" applyFill="1" applyBorder="1" applyAlignment="1">
      <alignment horizontal="center" vertical="center" wrapText="1"/>
      <protection/>
    </xf>
    <xf numFmtId="0" fontId="44" fillId="24" borderId="61" xfId="129" applyFont="1" applyFill="1" applyBorder="1" applyAlignment="1">
      <alignment horizontal="center" vertical="center" wrapText="1"/>
      <protection/>
    </xf>
    <xf numFmtId="0" fontId="33" fillId="24" borderId="31" xfId="0" applyFont="1" applyFill="1" applyBorder="1" applyAlignment="1">
      <alignment horizontal="center" vertical="top"/>
    </xf>
    <xf numFmtId="0" fontId="44" fillId="24" borderId="52" xfId="129" applyFont="1" applyFill="1" applyBorder="1" applyAlignment="1">
      <alignment horizontal="center" vertical="center"/>
      <protection/>
    </xf>
    <xf numFmtId="0" fontId="44" fillId="24" borderId="61" xfId="129" applyFont="1" applyFill="1" applyBorder="1" applyAlignment="1">
      <alignment horizontal="center" vertical="center"/>
      <protection/>
    </xf>
    <xf numFmtId="0" fontId="44" fillId="24" borderId="50" xfId="129" applyFont="1" applyFill="1" applyBorder="1" applyAlignment="1">
      <alignment horizontal="center" vertical="center"/>
      <protection/>
    </xf>
    <xf numFmtId="0" fontId="22" fillId="24" borderId="10" xfId="92" applyFont="1" applyFill="1" applyBorder="1" applyAlignment="1">
      <alignment horizontal="center" vertical="center" wrapText="1"/>
      <protection/>
    </xf>
    <xf numFmtId="0" fontId="29" fillId="24" borderId="20" xfId="75" applyFont="1" applyFill="1" applyBorder="1" applyAlignment="1">
      <alignment horizontal="center" vertical="center"/>
      <protection/>
    </xf>
    <xf numFmtId="0" fontId="29" fillId="24" borderId="29" xfId="75" applyFont="1" applyFill="1" applyBorder="1" applyAlignment="1">
      <alignment horizontal="center" vertical="center"/>
      <protection/>
    </xf>
    <xf numFmtId="0" fontId="29" fillId="24" borderId="30" xfId="75" applyFont="1" applyFill="1" applyBorder="1" applyAlignment="1">
      <alignment horizontal="center" vertical="center"/>
      <protection/>
    </xf>
    <xf numFmtId="0" fontId="22" fillId="24" borderId="52" xfId="75" applyFont="1" applyFill="1" applyBorder="1" applyAlignment="1">
      <alignment horizontal="center" vertical="center"/>
      <protection/>
    </xf>
    <xf numFmtId="0" fontId="22" fillId="24" borderId="61" xfId="75" applyFont="1" applyFill="1" applyBorder="1" applyAlignment="1">
      <alignment horizontal="center" vertical="center"/>
      <protection/>
    </xf>
    <xf numFmtId="0" fontId="22" fillId="24" borderId="50" xfId="75" applyFont="1" applyFill="1" applyBorder="1" applyAlignment="1">
      <alignment horizontal="center" vertical="center"/>
      <protection/>
    </xf>
    <xf numFmtId="0" fontId="22" fillId="24" borderId="10" xfId="75" applyFont="1" applyFill="1" applyBorder="1" applyAlignment="1">
      <alignment horizontal="center" vertical="center"/>
      <protection/>
    </xf>
    <xf numFmtId="0" fontId="30" fillId="24" borderId="63" xfId="129" applyFont="1" applyFill="1" applyBorder="1" applyAlignment="1">
      <alignment horizontal="center"/>
      <protection/>
    </xf>
    <xf numFmtId="0" fontId="30" fillId="24" borderId="64" xfId="129" applyFont="1" applyFill="1" applyBorder="1" applyAlignment="1">
      <alignment horizontal="center"/>
      <protection/>
    </xf>
    <xf numFmtId="0" fontId="30" fillId="24" borderId="27" xfId="129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0" fontId="56" fillId="24" borderId="0" xfId="129" applyFont="1" applyFill="1" applyAlignment="1">
      <alignment horizontal="center"/>
      <protection/>
    </xf>
    <xf numFmtId="0" fontId="22" fillId="24" borderId="10" xfId="97" applyFont="1" applyFill="1" applyBorder="1" applyAlignment="1">
      <alignment horizontal="center" vertical="center" wrapText="1"/>
      <protection/>
    </xf>
    <xf numFmtId="0" fontId="22" fillId="24" borderId="25" xfId="130" applyFont="1" applyFill="1" applyBorder="1" applyAlignment="1">
      <alignment horizontal="center"/>
      <protection/>
    </xf>
    <xf numFmtId="0" fontId="22" fillId="24" borderId="27" xfId="130" applyFont="1" applyFill="1" applyBorder="1" applyAlignment="1">
      <alignment horizontal="center"/>
      <protection/>
    </xf>
    <xf numFmtId="0" fontId="44" fillId="24" borderId="10" xfId="84" applyFont="1" applyFill="1" applyBorder="1" applyAlignment="1">
      <alignment horizontal="center" vertical="center" wrapText="1"/>
      <protection/>
    </xf>
    <xf numFmtId="0" fontId="44" fillId="24" borderId="10" xfId="83" applyFont="1" applyFill="1" applyBorder="1" applyAlignment="1">
      <alignment horizontal="center" vertical="center" wrapText="1"/>
      <protection/>
    </xf>
    <xf numFmtId="0" fontId="25" fillId="24" borderId="0" xfId="130" applyFont="1" applyFill="1" applyBorder="1" applyAlignment="1">
      <alignment horizontal="center"/>
      <protection/>
    </xf>
    <xf numFmtId="0" fontId="24" fillId="24" borderId="10" xfId="130" applyFont="1" applyFill="1" applyBorder="1" applyAlignment="1">
      <alignment horizontal="center" vertical="center"/>
      <protection/>
    </xf>
    <xf numFmtId="0" fontId="24" fillId="24" borderId="52" xfId="130" applyFont="1" applyFill="1" applyBorder="1" applyAlignment="1">
      <alignment horizontal="center" vertical="center"/>
      <protection/>
    </xf>
    <xf numFmtId="0" fontId="24" fillId="24" borderId="61" xfId="130" applyFont="1" applyFill="1" applyBorder="1" applyAlignment="1">
      <alignment horizontal="center" vertical="center"/>
      <protection/>
    </xf>
    <xf numFmtId="0" fontId="24" fillId="24" borderId="50" xfId="130" applyFont="1" applyFill="1" applyBorder="1" applyAlignment="1">
      <alignment horizontal="center" vertical="center"/>
      <protection/>
    </xf>
    <xf numFmtId="0" fontId="44" fillId="24" borderId="10" xfId="83" applyFont="1" applyFill="1" applyBorder="1" applyAlignment="1">
      <alignment horizontal="center" vertical="center"/>
      <protection/>
    </xf>
    <xf numFmtId="0" fontId="36" fillId="0" borderId="10" xfId="131" applyFont="1" applyBorder="1" applyAlignment="1">
      <alignment horizontal="center" vertical="center" wrapText="1"/>
      <protection/>
    </xf>
    <xf numFmtId="49" fontId="36" fillId="0" borderId="10" xfId="131" applyNumberFormat="1" applyFont="1" applyBorder="1" applyAlignment="1">
      <alignment horizontal="center" vertical="center" wrapText="1"/>
      <protection/>
    </xf>
    <xf numFmtId="0" fontId="36" fillId="0" borderId="10" xfId="80" applyFont="1" applyBorder="1" applyAlignment="1">
      <alignment horizontal="center" vertical="center" wrapText="1"/>
      <protection/>
    </xf>
    <xf numFmtId="0" fontId="37" fillId="0" borderId="12" xfId="80" applyFont="1" applyFill="1" applyBorder="1" applyAlignment="1">
      <alignment horizontal="center" vertical="top" wrapText="1"/>
      <protection/>
    </xf>
    <xf numFmtId="0" fontId="21" fillId="0" borderId="0" xfId="131" applyFont="1" applyAlignment="1">
      <alignment horizontal="right"/>
      <protection/>
    </xf>
    <xf numFmtId="0" fontId="21" fillId="0" borderId="0" xfId="131" applyFont="1" applyFill="1" applyAlignment="1">
      <alignment horizontal="center"/>
      <protection/>
    </xf>
    <xf numFmtId="0" fontId="29" fillId="0" borderId="0" xfId="0" applyFont="1" applyAlignment="1">
      <alignment horizontal="right"/>
    </xf>
    <xf numFmtId="0" fontId="29" fillId="0" borderId="0" xfId="131" applyFont="1" applyFill="1" applyAlignment="1">
      <alignment horizontal="center"/>
      <protection/>
    </xf>
    <xf numFmtId="0" fontId="84" fillId="0" borderId="0" xfId="131" applyFont="1" applyFill="1" applyAlignment="1">
      <alignment horizontal="center"/>
      <protection/>
    </xf>
    <xf numFmtId="0" fontId="44" fillId="0" borderId="56" xfId="131" applyFont="1" applyFill="1" applyBorder="1" applyAlignment="1">
      <alignment horizontal="center" vertical="center" wrapText="1"/>
      <protection/>
    </xf>
    <xf numFmtId="0" fontId="44" fillId="0" borderId="61" xfId="13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/>
    </xf>
    <xf numFmtId="0" fontId="44" fillId="0" borderId="24" xfId="131" applyFont="1" applyFill="1" applyBorder="1" applyAlignment="1">
      <alignment horizontal="center" vertical="center" wrapText="1"/>
      <protection/>
    </xf>
    <xf numFmtId="0" fontId="44" fillId="0" borderId="54" xfId="131" applyFont="1" applyFill="1" applyBorder="1" applyAlignment="1">
      <alignment horizontal="center" vertical="center" wrapText="1"/>
      <protection/>
    </xf>
    <xf numFmtId="0" fontId="44" fillId="0" borderId="39" xfId="131" applyFont="1" applyFill="1" applyBorder="1" applyAlignment="1">
      <alignment horizontal="center" vertical="center" wrapText="1"/>
      <protection/>
    </xf>
    <xf numFmtId="0" fontId="44" fillId="0" borderId="52" xfId="13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30" fillId="0" borderId="0" xfId="131" applyFont="1" applyFill="1" applyAlignment="1">
      <alignment horizontal="center"/>
      <protection/>
    </xf>
    <xf numFmtId="0" fontId="30" fillId="0" borderId="0" xfId="131" applyFont="1" applyFill="1" applyAlignment="1">
      <alignment horizontal="center" wrapText="1"/>
      <protection/>
    </xf>
    <xf numFmtId="0" fontId="59" fillId="0" borderId="0" xfId="0" applyFont="1" applyAlignment="1">
      <alignment wrapText="1"/>
    </xf>
    <xf numFmtId="0" fontId="39" fillId="0" borderId="0" xfId="131" applyFont="1" applyFill="1" applyAlignment="1">
      <alignment horizontal="center"/>
      <protection/>
    </xf>
    <xf numFmtId="0" fontId="44" fillId="0" borderId="10" xfId="131" applyFont="1" applyFill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0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23" fillId="0" borderId="2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38" fillId="0" borderId="0" xfId="0" applyFont="1" applyAlignment="1">
      <alignment horizontal="center" vertical="center"/>
    </xf>
  </cellXfs>
  <cellStyles count="126">
    <cellStyle name="Normal" xfId="0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2 2" xfId="76"/>
    <cellStyle name="Normal 2 3" xfId="77"/>
    <cellStyle name="Normal 2 4" xfId="78"/>
    <cellStyle name="Normal 2 5" xfId="79"/>
    <cellStyle name="Normal 2 6" xfId="80"/>
    <cellStyle name="Normal 2_1Machet_DS anulala 2009 Bugetul de stat Forme de iesire noi cartea de aur BPN si performante !!!!" xfId="81"/>
    <cellStyle name="Normal 3" xfId="82"/>
    <cellStyle name="Normal 4" xfId="83"/>
    <cellStyle name="Normal 5" xfId="84"/>
    <cellStyle name="Normal 6" xfId="85"/>
    <cellStyle name="Normal 7" xfId="86"/>
    <cellStyle name="Normal_Clas_econ_chelt_expend" xfId="87"/>
    <cellStyle name="Normal_Clas_econ_chelt_expend 10" xfId="88"/>
    <cellStyle name="Normal_Clas_econ_chelt_expend 11" xfId="89"/>
    <cellStyle name="Normal_Clas_econ_chelt_expend 2" xfId="90"/>
    <cellStyle name="Normal_Clas_econ_chelt_expend 3" xfId="91"/>
    <cellStyle name="Normal_Clas_econ_chelt_expend 4" xfId="92"/>
    <cellStyle name="Normal_Clas_econ_chelt_expend 5" xfId="93"/>
    <cellStyle name="Normal_Clas_econ_chelt_expend 6" xfId="94"/>
    <cellStyle name="Normal_Clas_econ_chelt_expend 7" xfId="95"/>
    <cellStyle name="Normal_Clas_econ_chelt_expend 8" xfId="96"/>
    <cellStyle name="Normal_Clas_econ_chelt_expend 9" xfId="97"/>
    <cellStyle name="Normal_Clas_venituri" xfId="98"/>
    <cellStyle name="Note" xfId="99"/>
    <cellStyle name="Output" xfId="100"/>
    <cellStyle name="Percent" xfId="101"/>
    <cellStyle name="Percent 2" xfId="102"/>
    <cellStyle name="Percent 3" xfId="103"/>
    <cellStyle name="Title" xfId="104"/>
    <cellStyle name="Total" xfId="105"/>
    <cellStyle name="Warning Text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3" xfId="125"/>
    <cellStyle name="Обычный_bilant la 3 cifre final" xfId="126"/>
    <cellStyle name="Обычный_fluxul mb final" xfId="127"/>
    <cellStyle name="Обычный_form 2 RM D (Stella)" xfId="128"/>
    <cellStyle name="Обычный_formulraul nr.5 GFS final" xfId="129"/>
    <cellStyle name="Обычный_formulraul nr.6 final" xfId="130"/>
    <cellStyle name="Обычный_RAPORT PRIVIND EXECUTAREA BUGETULUI CU DATORII final" xfId="131"/>
    <cellStyle name="Обычный_venit si cheltuieli proiect final" xfId="132"/>
    <cellStyle name="Плохой" xfId="133"/>
    <cellStyle name="Пояснение" xfId="134"/>
    <cellStyle name="Примечание" xfId="135"/>
    <cellStyle name="Связанная ячейка" xfId="136"/>
    <cellStyle name="Текст предупреждения" xfId="137"/>
    <cellStyle name="Хороший" xfId="138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1533525</xdr:colOff>
      <xdr:row>312</xdr:row>
      <xdr:rowOff>0</xdr:rowOff>
    </xdr:from>
    <xdr:to>
      <xdr:col>3</xdr:col>
      <xdr:colOff>1343025</xdr:colOff>
      <xdr:row>323</xdr:row>
      <xdr:rowOff>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77809725"/>
          <a:ext cx="45053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1866900</xdr:colOff>
      <xdr:row>122</xdr:row>
      <xdr:rowOff>114300</xdr:rowOff>
    </xdr:from>
    <xdr:to>
      <xdr:col>16</xdr:col>
      <xdr:colOff>371475</xdr:colOff>
      <xdr:row>140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7841575"/>
          <a:ext cx="80581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122</xdr:row>
      <xdr:rowOff>114300</xdr:rowOff>
    </xdr:from>
    <xdr:to>
      <xdr:col>4</xdr:col>
      <xdr:colOff>1504950</xdr:colOff>
      <xdr:row>133</xdr:row>
      <xdr:rowOff>47625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7841575"/>
          <a:ext cx="41433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234</xdr:row>
      <xdr:rowOff>190500</xdr:rowOff>
    </xdr:from>
    <xdr:to>
      <xdr:col>2</xdr:col>
      <xdr:colOff>295275</xdr:colOff>
      <xdr:row>244</xdr:row>
      <xdr:rowOff>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4387750"/>
          <a:ext cx="44577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73</xdr:row>
      <xdr:rowOff>66675</xdr:rowOff>
    </xdr:from>
    <xdr:to>
      <xdr:col>8</xdr:col>
      <xdr:colOff>238125</xdr:colOff>
      <xdr:row>94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392525"/>
          <a:ext cx="63627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80</xdr:row>
      <xdr:rowOff>171450</xdr:rowOff>
    </xdr:from>
    <xdr:to>
      <xdr:col>32</xdr:col>
      <xdr:colOff>600075</xdr:colOff>
      <xdr:row>101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17830800"/>
          <a:ext cx="61150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885825</xdr:colOff>
      <xdr:row>78</xdr:row>
      <xdr:rowOff>9525</xdr:rowOff>
    </xdr:from>
    <xdr:to>
      <xdr:col>20</xdr:col>
      <xdr:colOff>85725</xdr:colOff>
      <xdr:row>98</xdr:row>
      <xdr:rowOff>133350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7287875"/>
          <a:ext cx="69342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I1011"/>
  <sheetViews>
    <sheetView view="pageBreakPreview" zoomScale="120" zoomScaleSheetLayoutView="120" workbookViewId="0" topLeftCell="A1">
      <selection activeCell="F2" sqref="F2:H2"/>
    </sheetView>
  </sheetViews>
  <sheetFormatPr defaultColWidth="9.00390625" defaultRowHeight="12.75"/>
  <cols>
    <col min="1" max="1" width="9.75390625" style="157" customWidth="1"/>
    <col min="2" max="2" width="45.875" style="146" customWidth="1"/>
    <col min="3" max="3" width="15.75390625" style="146" customWidth="1"/>
    <col min="4" max="4" width="28.75390625" style="147" customWidth="1"/>
    <col min="5" max="5" width="12.75390625" style="147" customWidth="1"/>
    <col min="6" max="6" width="13.25390625" style="161" customWidth="1"/>
    <col min="7" max="7" width="14.75390625" style="162" customWidth="1"/>
    <col min="8" max="8" width="9.125" style="162" customWidth="1"/>
    <col min="9" max="16384" width="9.125" style="8" customWidth="1"/>
  </cols>
  <sheetData>
    <row r="1" spans="1:8" ht="20.25" customHeight="1">
      <c r="A1" s="101"/>
      <c r="B1" s="102"/>
      <c r="C1" s="103"/>
      <c r="D1" s="103"/>
      <c r="E1" s="103"/>
      <c r="F1" s="103"/>
      <c r="G1" s="103"/>
      <c r="H1" s="103"/>
    </row>
    <row r="2" spans="1:8" ht="20.25" customHeight="1">
      <c r="A2" s="101"/>
      <c r="B2" s="102"/>
      <c r="C2" s="103"/>
      <c r="D2" s="103"/>
      <c r="E2" s="433"/>
      <c r="F2" s="741" t="s">
        <v>504</v>
      </c>
      <c r="G2" s="741"/>
      <c r="H2" s="741"/>
    </row>
    <row r="3" spans="1:9" ht="20.25">
      <c r="A3" s="101"/>
      <c r="B3" s="102"/>
      <c r="C3" s="105"/>
      <c r="D3" s="106"/>
      <c r="E3" s="742" t="s">
        <v>2135</v>
      </c>
      <c r="F3" s="742"/>
      <c r="G3" s="742"/>
      <c r="H3" s="742"/>
      <c r="I3" s="434"/>
    </row>
    <row r="4" spans="1:9" ht="15.75">
      <c r="A4" s="101"/>
      <c r="B4" s="108"/>
      <c r="C4" s="108"/>
      <c r="D4" s="109"/>
      <c r="E4" s="742" t="s">
        <v>978</v>
      </c>
      <c r="F4" s="742"/>
      <c r="G4" s="742"/>
      <c r="H4" s="742"/>
      <c r="I4" s="434"/>
    </row>
    <row r="5" spans="1:9" ht="18.75">
      <c r="A5" s="110"/>
      <c r="B5" s="773" t="s">
        <v>254</v>
      </c>
      <c r="C5" s="773"/>
      <c r="D5" s="773"/>
      <c r="E5" s="104"/>
      <c r="F5" s="104"/>
      <c r="G5" s="104"/>
      <c r="H5" s="104"/>
      <c r="I5" s="434"/>
    </row>
    <row r="6" spans="1:8" ht="18.75">
      <c r="A6" s="111"/>
      <c r="B6" s="774"/>
      <c r="C6" s="774"/>
      <c r="D6" s="774"/>
      <c r="E6" s="109"/>
      <c r="F6" s="435"/>
      <c r="G6" s="436"/>
      <c r="H6" s="436"/>
    </row>
    <row r="7" spans="1:8" ht="18.75">
      <c r="A7" s="111"/>
      <c r="B7" s="775" t="s">
        <v>567</v>
      </c>
      <c r="C7" s="775"/>
      <c r="D7" s="775"/>
      <c r="E7" s="109"/>
      <c r="F7" s="112"/>
      <c r="G7" s="112"/>
      <c r="H7" s="112"/>
    </row>
    <row r="8" spans="1:8" ht="20.25">
      <c r="A8" s="113"/>
      <c r="B8" s="776" t="s">
        <v>141</v>
      </c>
      <c r="C8" s="776"/>
      <c r="D8" s="776"/>
      <c r="E8" s="109"/>
      <c r="F8" s="112"/>
      <c r="G8" s="112"/>
      <c r="H8" s="112"/>
    </row>
    <row r="9" spans="1:8" ht="20.25">
      <c r="A9" s="114"/>
      <c r="B9" s="424"/>
      <c r="C9" s="424"/>
      <c r="D9" s="424"/>
      <c r="E9" s="109"/>
      <c r="F9" s="112"/>
      <c r="G9" s="115"/>
      <c r="H9" s="115" t="s">
        <v>309</v>
      </c>
    </row>
    <row r="10" spans="1:8" ht="15.75">
      <c r="A10" s="116" t="s">
        <v>242</v>
      </c>
      <c r="B10" s="743"/>
      <c r="C10" s="743"/>
      <c r="D10" s="743"/>
      <c r="E10" s="743"/>
      <c r="F10" s="743"/>
      <c r="G10" s="437"/>
      <c r="H10" s="117"/>
    </row>
    <row r="11" spans="1:8" ht="15.75">
      <c r="A11" s="116" t="s">
        <v>246</v>
      </c>
      <c r="B11" s="743"/>
      <c r="C11" s="743"/>
      <c r="D11" s="743"/>
      <c r="E11" s="743"/>
      <c r="F11" s="743"/>
      <c r="G11" s="438"/>
      <c r="H11" s="117"/>
    </row>
    <row r="12" spans="1:8" ht="15.75">
      <c r="A12" s="116" t="s">
        <v>247</v>
      </c>
      <c r="B12" s="743"/>
      <c r="C12" s="743"/>
      <c r="D12" s="743"/>
      <c r="E12" s="743"/>
      <c r="F12" s="743"/>
      <c r="G12" s="438"/>
      <c r="H12" s="117"/>
    </row>
    <row r="13" spans="1:8" ht="20.25">
      <c r="A13" s="113"/>
      <c r="B13" s="424"/>
      <c r="C13" s="424"/>
      <c r="D13" s="424"/>
      <c r="E13" s="109"/>
      <c r="F13" s="112"/>
      <c r="G13" s="112"/>
      <c r="H13" s="112"/>
    </row>
    <row r="14" spans="1:8" ht="20.25">
      <c r="A14" s="113"/>
      <c r="B14" s="424"/>
      <c r="C14" s="424"/>
      <c r="D14" s="424"/>
      <c r="E14" s="109"/>
      <c r="F14" s="112"/>
      <c r="G14" s="112"/>
      <c r="H14" s="112"/>
    </row>
    <row r="15" spans="1:8" ht="20.25">
      <c r="A15" s="113"/>
      <c r="B15" s="424"/>
      <c r="C15" s="424"/>
      <c r="D15" s="424"/>
      <c r="E15" s="109"/>
      <c r="F15" s="112"/>
      <c r="G15" s="112"/>
      <c r="H15" s="112"/>
    </row>
    <row r="16" spans="1:8" ht="19.5" thickBot="1">
      <c r="A16" s="118"/>
      <c r="B16" s="119"/>
      <c r="C16" s="120"/>
      <c r="D16" s="109"/>
      <c r="E16" s="109"/>
      <c r="F16" s="112"/>
      <c r="G16" s="416"/>
      <c r="H16" s="416" t="s">
        <v>142</v>
      </c>
    </row>
    <row r="17" spans="1:8" ht="89.25" customHeight="1">
      <c r="A17" s="731" t="s">
        <v>143</v>
      </c>
      <c r="B17" s="733" t="s">
        <v>144</v>
      </c>
      <c r="C17" s="734"/>
      <c r="D17" s="735"/>
      <c r="E17" s="731" t="s">
        <v>145</v>
      </c>
      <c r="F17" s="733" t="s">
        <v>146</v>
      </c>
      <c r="G17" s="739" t="s">
        <v>979</v>
      </c>
      <c r="H17" s="739" t="s">
        <v>980</v>
      </c>
    </row>
    <row r="18" spans="1:8" ht="21.75" customHeight="1" thickBot="1">
      <c r="A18" s="732"/>
      <c r="B18" s="736"/>
      <c r="C18" s="737"/>
      <c r="D18" s="738"/>
      <c r="E18" s="732"/>
      <c r="F18" s="736"/>
      <c r="G18" s="740"/>
      <c r="H18" s="740"/>
    </row>
    <row r="19" spans="1:8" s="441" customFormat="1" ht="13.5" thickBot="1">
      <c r="A19" s="121" t="s">
        <v>147</v>
      </c>
      <c r="B19" s="748">
        <v>2</v>
      </c>
      <c r="C19" s="749"/>
      <c r="D19" s="750"/>
      <c r="E19" s="422">
        <v>3</v>
      </c>
      <c r="F19" s="439">
        <v>4</v>
      </c>
      <c r="G19" s="440">
        <v>5</v>
      </c>
      <c r="H19" s="440">
        <v>6</v>
      </c>
    </row>
    <row r="20" spans="1:8" ht="19.5" customHeight="1">
      <c r="A20" s="123" t="s">
        <v>148</v>
      </c>
      <c r="B20" s="704" t="s">
        <v>149</v>
      </c>
      <c r="C20" s="705"/>
      <c r="D20" s="706"/>
      <c r="E20" s="124">
        <v>1</v>
      </c>
      <c r="F20" s="125" t="s">
        <v>276</v>
      </c>
      <c r="G20" s="442" t="s">
        <v>276</v>
      </c>
      <c r="H20" s="443" t="s">
        <v>276</v>
      </c>
    </row>
    <row r="21" spans="1:8" ht="15.75">
      <c r="A21" s="123" t="s">
        <v>150</v>
      </c>
      <c r="B21" s="728" t="s">
        <v>258</v>
      </c>
      <c r="C21" s="729"/>
      <c r="D21" s="730"/>
      <c r="E21" s="126" t="s">
        <v>85</v>
      </c>
      <c r="F21" s="125" t="s">
        <v>276</v>
      </c>
      <c r="G21" s="444" t="s">
        <v>276</v>
      </c>
      <c r="H21" s="125" t="s">
        <v>276</v>
      </c>
    </row>
    <row r="22" spans="1:8" ht="15.75">
      <c r="A22" s="127" t="s">
        <v>152</v>
      </c>
      <c r="B22" s="719" t="s">
        <v>153</v>
      </c>
      <c r="C22" s="720"/>
      <c r="D22" s="721"/>
      <c r="E22" s="126" t="s">
        <v>86</v>
      </c>
      <c r="F22" s="67"/>
      <c r="G22" s="445"/>
      <c r="H22" s="446"/>
    </row>
    <row r="23" spans="1:8" ht="15.75">
      <c r="A23" s="127" t="s">
        <v>154</v>
      </c>
      <c r="B23" s="719" t="s">
        <v>155</v>
      </c>
      <c r="C23" s="720"/>
      <c r="D23" s="721"/>
      <c r="E23" s="126" t="s">
        <v>87</v>
      </c>
      <c r="F23" s="67"/>
      <c r="G23" s="445"/>
      <c r="H23" s="446"/>
    </row>
    <row r="24" spans="1:8" ht="15.75">
      <c r="A24" s="127" t="s">
        <v>156</v>
      </c>
      <c r="B24" s="719" t="s">
        <v>157</v>
      </c>
      <c r="C24" s="720"/>
      <c r="D24" s="721"/>
      <c r="E24" s="126" t="s">
        <v>88</v>
      </c>
      <c r="F24" s="67"/>
      <c r="G24" s="447"/>
      <c r="H24" s="130"/>
    </row>
    <row r="25" spans="1:8" ht="15.75">
      <c r="A25" s="127" t="s">
        <v>158</v>
      </c>
      <c r="B25" s="719" t="s">
        <v>159</v>
      </c>
      <c r="C25" s="720"/>
      <c r="D25" s="721"/>
      <c r="E25" s="126" t="s">
        <v>89</v>
      </c>
      <c r="F25" s="67"/>
      <c r="G25" s="447"/>
      <c r="H25" s="130"/>
    </row>
    <row r="26" spans="1:8" ht="15.75" customHeight="1">
      <c r="A26" s="127" t="s">
        <v>160</v>
      </c>
      <c r="B26" s="413" t="s">
        <v>161</v>
      </c>
      <c r="C26" s="414"/>
      <c r="D26" s="415"/>
      <c r="E26" s="126" t="s">
        <v>500</v>
      </c>
      <c r="F26" s="67"/>
      <c r="G26" s="447"/>
      <c r="H26" s="130"/>
    </row>
    <row r="27" spans="1:8" ht="15.75">
      <c r="A27" s="127" t="s">
        <v>162</v>
      </c>
      <c r="B27" s="719" t="s">
        <v>163</v>
      </c>
      <c r="C27" s="720"/>
      <c r="D27" s="721"/>
      <c r="E27" s="126" t="s">
        <v>501</v>
      </c>
      <c r="F27" s="67"/>
      <c r="G27" s="447"/>
      <c r="H27" s="130"/>
    </row>
    <row r="28" spans="1:8" ht="15.75">
      <c r="A28" s="127" t="s">
        <v>164</v>
      </c>
      <c r="B28" s="719" t="s">
        <v>165</v>
      </c>
      <c r="C28" s="720"/>
      <c r="D28" s="721"/>
      <c r="E28" s="126" t="s">
        <v>502</v>
      </c>
      <c r="F28" s="67"/>
      <c r="G28" s="447"/>
      <c r="H28" s="130"/>
    </row>
    <row r="29" spans="1:8" ht="15.75">
      <c r="A29" s="127" t="s">
        <v>166</v>
      </c>
      <c r="B29" s="719" t="s">
        <v>167</v>
      </c>
      <c r="C29" s="720"/>
      <c r="D29" s="721"/>
      <c r="E29" s="126" t="s">
        <v>503</v>
      </c>
      <c r="F29" s="67"/>
      <c r="G29" s="447"/>
      <c r="H29" s="130"/>
    </row>
    <row r="30" spans="1:8" ht="56.25" customHeight="1">
      <c r="A30" s="127" t="s">
        <v>168</v>
      </c>
      <c r="B30" s="719" t="s">
        <v>509</v>
      </c>
      <c r="C30" s="720"/>
      <c r="D30" s="721"/>
      <c r="E30" s="126" t="s">
        <v>627</v>
      </c>
      <c r="F30" s="67"/>
      <c r="G30" s="447"/>
      <c r="H30" s="130"/>
    </row>
    <row r="31" spans="1:8" ht="19.5" customHeight="1">
      <c r="A31" s="127"/>
      <c r="B31" s="777" t="s">
        <v>895</v>
      </c>
      <c r="C31" s="778"/>
      <c r="D31" s="779"/>
      <c r="E31" s="126" t="s">
        <v>894</v>
      </c>
      <c r="F31" s="67"/>
      <c r="G31" s="447"/>
      <c r="H31" s="130"/>
    </row>
    <row r="32" spans="1:8" ht="15.75">
      <c r="A32" s="123" t="s">
        <v>169</v>
      </c>
      <c r="B32" s="728" t="s">
        <v>170</v>
      </c>
      <c r="C32" s="729"/>
      <c r="D32" s="730"/>
      <c r="E32" s="126" t="s">
        <v>5</v>
      </c>
      <c r="F32" s="125" t="s">
        <v>276</v>
      </c>
      <c r="G32" s="444" t="s">
        <v>276</v>
      </c>
      <c r="H32" s="125" t="s">
        <v>276</v>
      </c>
    </row>
    <row r="33" spans="1:8" s="449" customFormat="1" ht="15.75">
      <c r="A33" s="128" t="s">
        <v>259</v>
      </c>
      <c r="B33" s="719" t="s">
        <v>537</v>
      </c>
      <c r="C33" s="720"/>
      <c r="D33" s="721"/>
      <c r="E33" s="126" t="s">
        <v>6</v>
      </c>
      <c r="F33" s="67"/>
      <c r="G33" s="132"/>
      <c r="H33" s="448"/>
    </row>
    <row r="34" spans="1:8" ht="60" customHeight="1">
      <c r="A34" s="128" t="s">
        <v>283</v>
      </c>
      <c r="B34" s="719" t="s">
        <v>171</v>
      </c>
      <c r="C34" s="720"/>
      <c r="D34" s="721"/>
      <c r="E34" s="126" t="s">
        <v>7</v>
      </c>
      <c r="F34" s="67"/>
      <c r="G34" s="447"/>
      <c r="H34" s="130"/>
    </row>
    <row r="35" spans="1:8" ht="20.25" customHeight="1">
      <c r="A35" s="128"/>
      <c r="B35" s="751" t="s">
        <v>897</v>
      </c>
      <c r="C35" s="752"/>
      <c r="D35" s="753"/>
      <c r="E35" s="126" t="s">
        <v>896</v>
      </c>
      <c r="F35" s="67"/>
      <c r="G35" s="447"/>
      <c r="H35" s="130"/>
    </row>
    <row r="36" spans="1:8" ht="19.5" customHeight="1">
      <c r="A36" s="127"/>
      <c r="B36" s="744" t="s">
        <v>898</v>
      </c>
      <c r="C36" s="745"/>
      <c r="D36" s="746"/>
      <c r="E36" s="126" t="s">
        <v>15</v>
      </c>
      <c r="F36" s="125"/>
      <c r="G36" s="447"/>
      <c r="H36" s="130"/>
    </row>
    <row r="37" spans="1:8" ht="15.75">
      <c r="A37" s="123" t="s">
        <v>172</v>
      </c>
      <c r="B37" s="728" t="s">
        <v>510</v>
      </c>
      <c r="C37" s="729"/>
      <c r="D37" s="730"/>
      <c r="E37" s="126" t="s">
        <v>18</v>
      </c>
      <c r="F37" s="125" t="s">
        <v>276</v>
      </c>
      <c r="G37" s="125" t="s">
        <v>276</v>
      </c>
      <c r="H37" s="450" t="s">
        <v>276</v>
      </c>
    </row>
    <row r="38" spans="1:8" ht="15.75">
      <c r="A38" s="127" t="s">
        <v>173</v>
      </c>
      <c r="B38" s="719" t="s">
        <v>403</v>
      </c>
      <c r="C38" s="720"/>
      <c r="D38" s="721"/>
      <c r="E38" s="126" t="s">
        <v>90</v>
      </c>
      <c r="F38" s="67"/>
      <c r="G38" s="445"/>
      <c r="H38" s="446"/>
    </row>
    <row r="39" spans="1:8" ht="15.75">
      <c r="A39" s="127" t="s">
        <v>174</v>
      </c>
      <c r="B39" s="719" t="s">
        <v>175</v>
      </c>
      <c r="C39" s="720"/>
      <c r="D39" s="721"/>
      <c r="E39" s="126" t="s">
        <v>91</v>
      </c>
      <c r="F39" s="67"/>
      <c r="G39" s="445"/>
      <c r="H39" s="446"/>
    </row>
    <row r="40" spans="1:8" ht="15.75" customHeight="1">
      <c r="A40" s="127" t="s">
        <v>176</v>
      </c>
      <c r="B40" s="719" t="s">
        <v>511</v>
      </c>
      <c r="C40" s="720"/>
      <c r="D40" s="721"/>
      <c r="E40" s="126" t="s">
        <v>92</v>
      </c>
      <c r="F40" s="67"/>
      <c r="G40" s="445"/>
      <c r="H40" s="446"/>
    </row>
    <row r="41" spans="1:8" ht="19.5" customHeight="1">
      <c r="A41" s="127"/>
      <c r="B41" s="725" t="s">
        <v>899</v>
      </c>
      <c r="C41" s="726"/>
      <c r="D41" s="727"/>
      <c r="E41" s="126" t="s">
        <v>900</v>
      </c>
      <c r="F41" s="67"/>
      <c r="G41" s="445"/>
      <c r="H41" s="446"/>
    </row>
    <row r="42" spans="1:8" ht="15.75">
      <c r="A42" s="123">
        <v>33</v>
      </c>
      <c r="B42" s="728" t="s">
        <v>177</v>
      </c>
      <c r="C42" s="729"/>
      <c r="D42" s="730"/>
      <c r="E42" s="126" t="s">
        <v>19</v>
      </c>
      <c r="F42" s="125" t="s">
        <v>276</v>
      </c>
      <c r="G42" s="444" t="s">
        <v>276</v>
      </c>
      <c r="H42" s="125" t="s">
        <v>276</v>
      </c>
    </row>
    <row r="43" spans="1:8" ht="15.75">
      <c r="A43" s="127">
        <v>331</v>
      </c>
      <c r="B43" s="719" t="s">
        <v>178</v>
      </c>
      <c r="C43" s="720"/>
      <c r="D43" s="721"/>
      <c r="E43" s="126" t="s">
        <v>20</v>
      </c>
      <c r="F43" s="67"/>
      <c r="G43" s="447"/>
      <c r="H43" s="130"/>
    </row>
    <row r="44" spans="1:8" ht="15.75">
      <c r="A44" s="127">
        <v>332</v>
      </c>
      <c r="B44" s="719" t="s">
        <v>179</v>
      </c>
      <c r="C44" s="720"/>
      <c r="D44" s="721"/>
      <c r="E44" s="126" t="s">
        <v>21</v>
      </c>
      <c r="F44" s="67"/>
      <c r="G44" s="447"/>
      <c r="H44" s="130"/>
    </row>
    <row r="45" spans="1:8" ht="15.75">
      <c r="A45" s="127">
        <v>333</v>
      </c>
      <c r="B45" s="719" t="s">
        <v>180</v>
      </c>
      <c r="C45" s="720"/>
      <c r="D45" s="721"/>
      <c r="E45" s="126" t="s">
        <v>22</v>
      </c>
      <c r="F45" s="67"/>
      <c r="G45" s="447"/>
      <c r="H45" s="130"/>
    </row>
    <row r="46" spans="1:8" ht="15.75" customHeight="1">
      <c r="A46" s="127">
        <v>334</v>
      </c>
      <c r="B46" s="719" t="s">
        <v>181</v>
      </c>
      <c r="C46" s="720"/>
      <c r="D46" s="721"/>
      <c r="E46" s="126" t="s">
        <v>412</v>
      </c>
      <c r="F46" s="67"/>
      <c r="G46" s="447"/>
      <c r="H46" s="130"/>
    </row>
    <row r="47" spans="1:8" ht="15.75" customHeight="1">
      <c r="A47" s="127">
        <v>335</v>
      </c>
      <c r="B47" s="719" t="s">
        <v>182</v>
      </c>
      <c r="C47" s="720"/>
      <c r="D47" s="721"/>
      <c r="E47" s="126" t="s">
        <v>628</v>
      </c>
      <c r="F47" s="67"/>
      <c r="G47" s="447"/>
      <c r="H47" s="130"/>
    </row>
    <row r="48" spans="1:8" ht="15.75">
      <c r="A48" s="127">
        <v>336</v>
      </c>
      <c r="B48" s="719" t="s">
        <v>183</v>
      </c>
      <c r="C48" s="720"/>
      <c r="D48" s="721"/>
      <c r="E48" s="126" t="s">
        <v>629</v>
      </c>
      <c r="F48" s="67"/>
      <c r="G48" s="447"/>
      <c r="H48" s="130"/>
    </row>
    <row r="49" spans="1:8" ht="15.75">
      <c r="A49" s="127">
        <v>337</v>
      </c>
      <c r="B49" s="719" t="s">
        <v>184</v>
      </c>
      <c r="C49" s="720"/>
      <c r="D49" s="721"/>
      <c r="E49" s="126" t="s">
        <v>630</v>
      </c>
      <c r="F49" s="67"/>
      <c r="G49" s="445"/>
      <c r="H49" s="446"/>
    </row>
    <row r="50" spans="1:8" ht="15.75">
      <c r="A50" s="127">
        <v>338</v>
      </c>
      <c r="B50" s="719" t="s">
        <v>185</v>
      </c>
      <c r="C50" s="720"/>
      <c r="D50" s="721"/>
      <c r="E50" s="126" t="s">
        <v>631</v>
      </c>
      <c r="F50" s="67"/>
      <c r="G50" s="447"/>
      <c r="H50" s="130"/>
    </row>
    <row r="51" spans="1:8" ht="51" customHeight="1">
      <c r="A51" s="127">
        <v>339</v>
      </c>
      <c r="B51" s="719" t="s">
        <v>186</v>
      </c>
      <c r="C51" s="720"/>
      <c r="D51" s="721"/>
      <c r="E51" s="126" t="s">
        <v>632</v>
      </c>
      <c r="F51" s="67"/>
      <c r="G51" s="447"/>
      <c r="H51" s="130"/>
    </row>
    <row r="52" spans="1:8" ht="35.25" customHeight="1">
      <c r="A52" s="127"/>
      <c r="B52" s="725" t="s">
        <v>902</v>
      </c>
      <c r="C52" s="726"/>
      <c r="D52" s="727"/>
      <c r="E52" s="126" t="s">
        <v>901</v>
      </c>
      <c r="F52" s="67"/>
      <c r="G52" s="447"/>
      <c r="H52" s="130"/>
    </row>
    <row r="53" spans="1:8" ht="15.75">
      <c r="A53" s="123">
        <v>34</v>
      </c>
      <c r="B53" s="728" t="s">
        <v>187</v>
      </c>
      <c r="C53" s="729"/>
      <c r="D53" s="730"/>
      <c r="E53" s="126" t="s">
        <v>23</v>
      </c>
      <c r="F53" s="125" t="s">
        <v>276</v>
      </c>
      <c r="G53" s="444" t="s">
        <v>276</v>
      </c>
      <c r="H53" s="125" t="s">
        <v>276</v>
      </c>
    </row>
    <row r="54" spans="1:8" ht="15.75">
      <c r="A54" s="127">
        <v>341</v>
      </c>
      <c r="B54" s="719" t="s">
        <v>188</v>
      </c>
      <c r="C54" s="720"/>
      <c r="D54" s="721"/>
      <c r="E54" s="126" t="s">
        <v>24</v>
      </c>
      <c r="F54" s="67"/>
      <c r="G54" s="447"/>
      <c r="H54" s="130"/>
    </row>
    <row r="55" spans="1:8" ht="15.75" customHeight="1">
      <c r="A55" s="127">
        <v>342</v>
      </c>
      <c r="B55" s="719" t="s">
        <v>189</v>
      </c>
      <c r="C55" s="720"/>
      <c r="D55" s="721"/>
      <c r="E55" s="126" t="s">
        <v>25</v>
      </c>
      <c r="F55" s="67"/>
      <c r="G55" s="447"/>
      <c r="H55" s="130"/>
    </row>
    <row r="56" spans="1:8" ht="15.75" customHeight="1">
      <c r="A56" s="127">
        <v>343</v>
      </c>
      <c r="B56" s="719" t="s">
        <v>512</v>
      </c>
      <c r="C56" s="720"/>
      <c r="D56" s="721"/>
      <c r="E56" s="126" t="s">
        <v>26</v>
      </c>
      <c r="F56" s="67"/>
      <c r="G56" s="447"/>
      <c r="H56" s="130"/>
    </row>
    <row r="57" spans="1:8" ht="15.75">
      <c r="A57" s="127">
        <v>344</v>
      </c>
      <c r="B57" s="719" t="s">
        <v>190</v>
      </c>
      <c r="C57" s="720"/>
      <c r="D57" s="721"/>
      <c r="E57" s="126" t="s">
        <v>27</v>
      </c>
      <c r="F57" s="67"/>
      <c r="G57" s="447"/>
      <c r="H57" s="130"/>
    </row>
    <row r="58" spans="1:8" ht="54" customHeight="1">
      <c r="A58" s="127">
        <v>345</v>
      </c>
      <c r="B58" s="719" t="s">
        <v>284</v>
      </c>
      <c r="C58" s="720"/>
      <c r="D58" s="721"/>
      <c r="E58" s="126" t="s">
        <v>28</v>
      </c>
      <c r="F58" s="67"/>
      <c r="G58" s="447"/>
      <c r="H58" s="130"/>
    </row>
    <row r="59" spans="1:8" ht="19.5" customHeight="1">
      <c r="A59" s="129"/>
      <c r="B59" s="747" t="s">
        <v>904</v>
      </c>
      <c r="C59" s="747"/>
      <c r="D59" s="747"/>
      <c r="E59" s="126" t="s">
        <v>903</v>
      </c>
      <c r="F59" s="67"/>
      <c r="G59" s="447"/>
      <c r="H59" s="130"/>
    </row>
    <row r="60" spans="1:8" s="451" customFormat="1" ht="15.75">
      <c r="A60" s="123">
        <v>35</v>
      </c>
      <c r="B60" s="728" t="s">
        <v>191</v>
      </c>
      <c r="C60" s="729"/>
      <c r="D60" s="730"/>
      <c r="E60" s="126" t="s">
        <v>29</v>
      </c>
      <c r="F60" s="125" t="s">
        <v>276</v>
      </c>
      <c r="G60" s="444" t="s">
        <v>276</v>
      </c>
      <c r="H60" s="125" t="s">
        <v>276</v>
      </c>
    </row>
    <row r="61" spans="1:8" ht="15.75">
      <c r="A61" s="127">
        <v>351</v>
      </c>
      <c r="B61" s="719" t="s">
        <v>192</v>
      </c>
      <c r="C61" s="720"/>
      <c r="D61" s="721"/>
      <c r="E61" s="126" t="s">
        <v>30</v>
      </c>
      <c r="F61" s="67"/>
      <c r="G61" s="444"/>
      <c r="H61" s="125"/>
    </row>
    <row r="62" spans="1:8" ht="19.5" customHeight="1">
      <c r="A62" s="127"/>
      <c r="B62" s="725" t="s">
        <v>906</v>
      </c>
      <c r="C62" s="726"/>
      <c r="D62" s="727"/>
      <c r="E62" s="126" t="s">
        <v>905</v>
      </c>
      <c r="F62" s="67"/>
      <c r="G62" s="444"/>
      <c r="H62" s="125"/>
    </row>
    <row r="63" spans="1:8" ht="15.75">
      <c r="A63" s="123">
        <v>36</v>
      </c>
      <c r="B63" s="728" t="s">
        <v>193</v>
      </c>
      <c r="C63" s="729"/>
      <c r="D63" s="730"/>
      <c r="E63" s="126" t="s">
        <v>31</v>
      </c>
      <c r="F63" s="125" t="s">
        <v>276</v>
      </c>
      <c r="G63" s="444" t="s">
        <v>276</v>
      </c>
      <c r="H63" s="125" t="s">
        <v>276</v>
      </c>
    </row>
    <row r="64" spans="1:8" ht="15.75">
      <c r="A64" s="127">
        <v>361</v>
      </c>
      <c r="B64" s="719" t="s">
        <v>194</v>
      </c>
      <c r="C64" s="720"/>
      <c r="D64" s="721"/>
      <c r="E64" s="126" t="s">
        <v>32</v>
      </c>
      <c r="F64" s="67"/>
      <c r="G64" s="447"/>
      <c r="H64" s="130"/>
    </row>
    <row r="65" spans="1:8" s="451" customFormat="1" ht="15.75">
      <c r="A65" s="127">
        <v>362</v>
      </c>
      <c r="B65" s="719" t="s">
        <v>513</v>
      </c>
      <c r="C65" s="720"/>
      <c r="D65" s="721"/>
      <c r="E65" s="126" t="s">
        <v>633</v>
      </c>
      <c r="F65" s="67"/>
      <c r="G65" s="447"/>
      <c r="H65" s="130"/>
    </row>
    <row r="66" spans="1:8" s="451" customFormat="1" ht="15.75">
      <c r="A66" s="127">
        <v>363</v>
      </c>
      <c r="B66" s="719" t="s">
        <v>195</v>
      </c>
      <c r="C66" s="720"/>
      <c r="D66" s="721"/>
      <c r="E66" s="126" t="s">
        <v>634</v>
      </c>
      <c r="F66" s="67"/>
      <c r="G66" s="447"/>
      <c r="H66" s="130"/>
    </row>
    <row r="67" spans="1:8" s="451" customFormat="1" ht="15.75" customHeight="1">
      <c r="A67" s="127">
        <v>364</v>
      </c>
      <c r="B67" s="719" t="s">
        <v>196</v>
      </c>
      <c r="C67" s="720"/>
      <c r="D67" s="721"/>
      <c r="E67" s="126" t="s">
        <v>635</v>
      </c>
      <c r="F67" s="67"/>
      <c r="G67" s="447"/>
      <c r="H67" s="130"/>
    </row>
    <row r="68" spans="1:8" s="451" customFormat="1" ht="19.5" customHeight="1">
      <c r="A68" s="127"/>
      <c r="B68" s="725" t="s">
        <v>908</v>
      </c>
      <c r="C68" s="726"/>
      <c r="D68" s="727"/>
      <c r="E68" s="126" t="s">
        <v>907</v>
      </c>
      <c r="F68" s="67"/>
      <c r="G68" s="447"/>
      <c r="H68" s="130"/>
    </row>
    <row r="69" spans="1:8" s="451" customFormat="1" ht="15.75">
      <c r="A69" s="123">
        <v>37</v>
      </c>
      <c r="B69" s="728" t="s">
        <v>197</v>
      </c>
      <c r="C69" s="729"/>
      <c r="D69" s="730"/>
      <c r="E69" s="126" t="s">
        <v>33</v>
      </c>
      <c r="F69" s="125" t="s">
        <v>276</v>
      </c>
      <c r="G69" s="444" t="s">
        <v>276</v>
      </c>
      <c r="H69" s="125" t="s">
        <v>276</v>
      </c>
    </row>
    <row r="70" spans="1:8" s="451" customFormat="1" ht="15.75">
      <c r="A70" s="127">
        <v>371</v>
      </c>
      <c r="B70" s="719" t="s">
        <v>198</v>
      </c>
      <c r="C70" s="720"/>
      <c r="D70" s="721"/>
      <c r="E70" s="126" t="s">
        <v>34</v>
      </c>
      <c r="F70" s="67"/>
      <c r="G70" s="447"/>
      <c r="H70" s="130"/>
    </row>
    <row r="71" spans="1:8" ht="15.75">
      <c r="A71" s="127">
        <v>372</v>
      </c>
      <c r="B71" s="719" t="s">
        <v>199</v>
      </c>
      <c r="C71" s="720"/>
      <c r="D71" s="721"/>
      <c r="E71" s="126" t="s">
        <v>35</v>
      </c>
      <c r="F71" s="67"/>
      <c r="G71" s="447"/>
      <c r="H71" s="130"/>
    </row>
    <row r="72" spans="1:8" ht="45.75" customHeight="1">
      <c r="A72" s="127"/>
      <c r="B72" s="757" t="s">
        <v>910</v>
      </c>
      <c r="C72" s="758"/>
      <c r="D72" s="759"/>
      <c r="E72" s="126" t="s">
        <v>909</v>
      </c>
      <c r="F72" s="67"/>
      <c r="G72" s="447"/>
      <c r="H72" s="130"/>
    </row>
    <row r="73" spans="1:8" ht="18.75">
      <c r="A73" s="127"/>
      <c r="B73" s="754" t="s">
        <v>911</v>
      </c>
      <c r="C73" s="755"/>
      <c r="D73" s="756"/>
      <c r="E73" s="126" t="s">
        <v>256</v>
      </c>
      <c r="F73" s="67"/>
      <c r="G73" s="447"/>
      <c r="H73" s="130"/>
    </row>
    <row r="74" spans="1:8" ht="19.5" customHeight="1">
      <c r="A74" s="131" t="s">
        <v>200</v>
      </c>
      <c r="B74" s="704" t="s">
        <v>201</v>
      </c>
      <c r="C74" s="705"/>
      <c r="D74" s="706"/>
      <c r="E74" s="126" t="s">
        <v>257</v>
      </c>
      <c r="F74" s="125" t="s">
        <v>276</v>
      </c>
      <c r="G74" s="444" t="s">
        <v>276</v>
      </c>
      <c r="H74" s="125" t="s">
        <v>276</v>
      </c>
    </row>
    <row r="75" spans="1:8" ht="15.75" customHeight="1">
      <c r="A75" s="123" t="s">
        <v>202</v>
      </c>
      <c r="B75" s="728" t="s">
        <v>203</v>
      </c>
      <c r="C75" s="729"/>
      <c r="D75" s="730"/>
      <c r="E75" s="126" t="s">
        <v>37</v>
      </c>
      <c r="F75" s="125" t="s">
        <v>276</v>
      </c>
      <c r="G75" s="444" t="s">
        <v>276</v>
      </c>
      <c r="H75" s="125" t="s">
        <v>276</v>
      </c>
    </row>
    <row r="76" spans="1:8" ht="15.75">
      <c r="A76" s="127">
        <v>413</v>
      </c>
      <c r="B76" s="719" t="s">
        <v>282</v>
      </c>
      <c r="C76" s="720"/>
      <c r="D76" s="721"/>
      <c r="E76" s="126" t="s">
        <v>38</v>
      </c>
      <c r="F76" s="67"/>
      <c r="G76" s="447"/>
      <c r="H76" s="130"/>
    </row>
    <row r="77" spans="1:8" ht="15.75" customHeight="1">
      <c r="A77" s="127">
        <v>414</v>
      </c>
      <c r="B77" s="719" t="s">
        <v>514</v>
      </c>
      <c r="C77" s="720"/>
      <c r="D77" s="721"/>
      <c r="E77" s="126" t="s">
        <v>39</v>
      </c>
      <c r="F77" s="67"/>
      <c r="G77" s="447"/>
      <c r="H77" s="130"/>
    </row>
    <row r="78" spans="1:8" ht="18" customHeight="1">
      <c r="A78" s="127">
        <v>415</v>
      </c>
      <c r="B78" s="719" t="s">
        <v>204</v>
      </c>
      <c r="C78" s="720"/>
      <c r="D78" s="721"/>
      <c r="E78" s="126" t="s">
        <v>40</v>
      </c>
      <c r="F78" s="67"/>
      <c r="G78" s="447"/>
      <c r="H78" s="130"/>
    </row>
    <row r="79" spans="1:8" s="452" customFormat="1" ht="20.25">
      <c r="A79" s="127">
        <v>418</v>
      </c>
      <c r="B79" s="719" t="s">
        <v>205</v>
      </c>
      <c r="C79" s="720"/>
      <c r="D79" s="721"/>
      <c r="E79" s="126" t="s">
        <v>41</v>
      </c>
      <c r="F79" s="67"/>
      <c r="G79" s="447"/>
      <c r="H79" s="130"/>
    </row>
    <row r="80" spans="1:8" ht="15.75" customHeight="1">
      <c r="A80" s="127" t="s">
        <v>206</v>
      </c>
      <c r="B80" s="719" t="s">
        <v>285</v>
      </c>
      <c r="C80" s="720"/>
      <c r="D80" s="721"/>
      <c r="E80" s="126" t="s">
        <v>42</v>
      </c>
      <c r="F80" s="67"/>
      <c r="G80" s="447"/>
      <c r="H80" s="130"/>
    </row>
    <row r="81" spans="1:8" ht="15.75">
      <c r="A81" s="127"/>
      <c r="B81" s="725" t="s">
        <v>912</v>
      </c>
      <c r="C81" s="726"/>
      <c r="D81" s="727"/>
      <c r="E81" s="126" t="s">
        <v>913</v>
      </c>
      <c r="F81" s="67"/>
      <c r="G81" s="447"/>
      <c r="H81" s="130"/>
    </row>
    <row r="82" spans="1:8" ht="15.75">
      <c r="A82" s="123">
        <v>42</v>
      </c>
      <c r="B82" s="132" t="s">
        <v>732</v>
      </c>
      <c r="C82" s="414"/>
      <c r="D82" s="415"/>
      <c r="E82" s="126" t="s">
        <v>43</v>
      </c>
      <c r="F82" s="125" t="s">
        <v>276</v>
      </c>
      <c r="G82" s="444" t="s">
        <v>276</v>
      </c>
      <c r="H82" s="125" t="s">
        <v>276</v>
      </c>
    </row>
    <row r="83" spans="1:8" ht="15.75">
      <c r="A83" s="127">
        <v>421</v>
      </c>
      <c r="B83" s="133" t="s">
        <v>570</v>
      </c>
      <c r="C83" s="414"/>
      <c r="D83" s="415"/>
      <c r="E83" s="126" t="s">
        <v>44</v>
      </c>
      <c r="F83" s="125"/>
      <c r="G83" s="447"/>
      <c r="H83" s="125"/>
    </row>
    <row r="84" spans="1:8" ht="15.75">
      <c r="A84" s="127">
        <v>422</v>
      </c>
      <c r="B84" s="133" t="s">
        <v>571</v>
      </c>
      <c r="C84" s="414"/>
      <c r="D84" s="415"/>
      <c r="E84" s="126" t="s">
        <v>45</v>
      </c>
      <c r="F84" s="125"/>
      <c r="G84" s="447"/>
      <c r="H84" s="125"/>
    </row>
    <row r="85" spans="1:8" ht="15.75">
      <c r="A85" s="127">
        <v>423</v>
      </c>
      <c r="B85" s="133" t="s">
        <v>572</v>
      </c>
      <c r="C85" s="414"/>
      <c r="D85" s="415"/>
      <c r="E85" s="126" t="s">
        <v>46</v>
      </c>
      <c r="F85" s="125"/>
      <c r="G85" s="447"/>
      <c r="H85" s="125"/>
    </row>
    <row r="86" spans="1:8" ht="15.75" customHeight="1">
      <c r="A86" s="127">
        <v>424</v>
      </c>
      <c r="B86" s="134" t="s">
        <v>573</v>
      </c>
      <c r="C86" s="414"/>
      <c r="D86" s="415"/>
      <c r="E86" s="126" t="s">
        <v>47</v>
      </c>
      <c r="F86" s="125"/>
      <c r="G86" s="447"/>
      <c r="H86" s="125"/>
    </row>
    <row r="87" spans="1:8" ht="19.5" customHeight="1">
      <c r="A87" s="127"/>
      <c r="B87" s="725" t="s">
        <v>914</v>
      </c>
      <c r="C87" s="726"/>
      <c r="D87" s="727"/>
      <c r="E87" s="126" t="s">
        <v>915</v>
      </c>
      <c r="F87" s="125"/>
      <c r="G87" s="447"/>
      <c r="H87" s="125"/>
    </row>
    <row r="88" spans="1:8" ht="18" customHeight="1">
      <c r="A88" s="123">
        <v>43</v>
      </c>
      <c r="B88" s="728" t="s">
        <v>427</v>
      </c>
      <c r="C88" s="729"/>
      <c r="D88" s="730"/>
      <c r="E88" s="126" t="s">
        <v>48</v>
      </c>
      <c r="F88" s="125" t="s">
        <v>276</v>
      </c>
      <c r="G88" s="444" t="s">
        <v>276</v>
      </c>
      <c r="H88" s="125" t="s">
        <v>276</v>
      </c>
    </row>
    <row r="89" spans="1:8" s="451" customFormat="1" ht="15.75">
      <c r="A89" s="127">
        <v>431</v>
      </c>
      <c r="B89" s="719" t="s">
        <v>428</v>
      </c>
      <c r="C89" s="720"/>
      <c r="D89" s="721"/>
      <c r="E89" s="126" t="s">
        <v>49</v>
      </c>
      <c r="F89" s="67"/>
      <c r="G89" s="447"/>
      <c r="H89" s="130"/>
    </row>
    <row r="90" spans="1:8" s="451" customFormat="1" ht="15.75" customHeight="1">
      <c r="A90" s="127">
        <v>432</v>
      </c>
      <c r="B90" s="719" t="s">
        <v>429</v>
      </c>
      <c r="C90" s="720"/>
      <c r="D90" s="721"/>
      <c r="E90" s="126" t="s">
        <v>50</v>
      </c>
      <c r="F90" s="67"/>
      <c r="G90" s="447"/>
      <c r="H90" s="130"/>
    </row>
    <row r="91" spans="1:8" s="451" customFormat="1" ht="15.75">
      <c r="A91" s="127">
        <v>433</v>
      </c>
      <c r="B91" s="719" t="s">
        <v>430</v>
      </c>
      <c r="C91" s="720"/>
      <c r="D91" s="721"/>
      <c r="E91" s="126" t="s">
        <v>51</v>
      </c>
      <c r="F91" s="67"/>
      <c r="G91" s="447"/>
      <c r="H91" s="130"/>
    </row>
    <row r="92" spans="1:8" s="451" customFormat="1" ht="15.75" customHeight="1">
      <c r="A92" s="127">
        <v>434</v>
      </c>
      <c r="B92" s="413" t="s">
        <v>288</v>
      </c>
      <c r="C92" s="414"/>
      <c r="D92" s="415"/>
      <c r="E92" s="126" t="s">
        <v>52</v>
      </c>
      <c r="F92" s="67"/>
      <c r="G92" s="447"/>
      <c r="H92" s="130"/>
    </row>
    <row r="93" spans="1:8" s="451" customFormat="1" ht="19.5" customHeight="1">
      <c r="A93" s="127">
        <v>435</v>
      </c>
      <c r="B93" s="719" t="s">
        <v>431</v>
      </c>
      <c r="C93" s="720"/>
      <c r="D93" s="721"/>
      <c r="E93" s="126" t="s">
        <v>53</v>
      </c>
      <c r="F93" s="67"/>
      <c r="G93" s="447"/>
      <c r="H93" s="130"/>
    </row>
    <row r="94" spans="1:8" ht="15.75">
      <c r="A94" s="127">
        <v>436</v>
      </c>
      <c r="B94" s="413" t="s">
        <v>286</v>
      </c>
      <c r="C94" s="414"/>
      <c r="D94" s="415"/>
      <c r="E94" s="126" t="s">
        <v>54</v>
      </c>
      <c r="F94" s="125"/>
      <c r="G94" s="444"/>
      <c r="H94" s="125"/>
    </row>
    <row r="95" spans="1:8" s="451" customFormat="1" ht="15.75" customHeight="1">
      <c r="A95" s="127">
        <v>439</v>
      </c>
      <c r="B95" s="413" t="s">
        <v>287</v>
      </c>
      <c r="C95" s="414"/>
      <c r="D95" s="415"/>
      <c r="E95" s="126" t="s">
        <v>733</v>
      </c>
      <c r="F95" s="67"/>
      <c r="G95" s="447"/>
      <c r="H95" s="130"/>
    </row>
    <row r="96" spans="1:8" s="451" customFormat="1" ht="15.75" customHeight="1">
      <c r="A96" s="127"/>
      <c r="B96" s="725" t="s">
        <v>916</v>
      </c>
      <c r="C96" s="726"/>
      <c r="D96" s="727"/>
      <c r="E96" s="126" t="s">
        <v>917</v>
      </c>
      <c r="F96" s="67"/>
      <c r="G96" s="447"/>
      <c r="H96" s="130"/>
    </row>
    <row r="97" spans="1:8" s="453" customFormat="1" ht="15.75" customHeight="1">
      <c r="A97" s="123">
        <v>44</v>
      </c>
      <c r="B97" s="417" t="s">
        <v>616</v>
      </c>
      <c r="C97" s="414"/>
      <c r="D97" s="415"/>
      <c r="E97" s="126" t="s">
        <v>133</v>
      </c>
      <c r="F97" s="125" t="s">
        <v>276</v>
      </c>
      <c r="G97" s="444" t="s">
        <v>276</v>
      </c>
      <c r="H97" s="125" t="s">
        <v>276</v>
      </c>
    </row>
    <row r="98" spans="1:8" s="453" customFormat="1" ht="15.75" customHeight="1">
      <c r="A98" s="123">
        <v>441</v>
      </c>
      <c r="B98" s="716" t="s">
        <v>736</v>
      </c>
      <c r="C98" s="717"/>
      <c r="D98" s="718"/>
      <c r="E98" s="126" t="s">
        <v>134</v>
      </c>
      <c r="F98" s="125"/>
      <c r="G98" s="447"/>
      <c r="H98" s="125"/>
    </row>
    <row r="99" spans="1:8" s="453" customFormat="1" ht="15.75" customHeight="1">
      <c r="A99" s="123">
        <v>442</v>
      </c>
      <c r="B99" s="716" t="s">
        <v>737</v>
      </c>
      <c r="C99" s="717"/>
      <c r="D99" s="718"/>
      <c r="E99" s="126" t="s">
        <v>135</v>
      </c>
      <c r="F99" s="125"/>
      <c r="G99" s="447"/>
      <c r="H99" s="125"/>
    </row>
    <row r="100" spans="1:8" s="453" customFormat="1" ht="15.75" customHeight="1">
      <c r="A100" s="123">
        <v>443</v>
      </c>
      <c r="B100" s="719" t="s">
        <v>738</v>
      </c>
      <c r="C100" s="720"/>
      <c r="D100" s="721"/>
      <c r="E100" s="126" t="s">
        <v>136</v>
      </c>
      <c r="F100" s="125"/>
      <c r="G100" s="447"/>
      <c r="H100" s="125"/>
    </row>
    <row r="101" spans="1:8" s="453" customFormat="1" ht="17.25" customHeight="1">
      <c r="A101" s="123">
        <v>444</v>
      </c>
      <c r="B101" s="719" t="s">
        <v>739</v>
      </c>
      <c r="C101" s="720"/>
      <c r="D101" s="721"/>
      <c r="E101" s="126" t="s">
        <v>696</v>
      </c>
      <c r="F101" s="125"/>
      <c r="G101" s="447"/>
      <c r="H101" s="125"/>
    </row>
    <row r="102" spans="1:8" s="453" customFormat="1" ht="21" customHeight="1">
      <c r="A102" s="123"/>
      <c r="B102" s="725" t="s">
        <v>919</v>
      </c>
      <c r="C102" s="726"/>
      <c r="D102" s="727"/>
      <c r="E102" s="126" t="s">
        <v>918</v>
      </c>
      <c r="F102" s="125"/>
      <c r="G102" s="447"/>
      <c r="H102" s="125"/>
    </row>
    <row r="103" spans="1:8" s="453" customFormat="1" ht="16.5" customHeight="1">
      <c r="A103" s="123">
        <v>45</v>
      </c>
      <c r="B103" s="725" t="s">
        <v>617</v>
      </c>
      <c r="C103" s="726"/>
      <c r="D103" s="727"/>
      <c r="E103" s="126" t="s">
        <v>137</v>
      </c>
      <c r="F103" s="125" t="s">
        <v>276</v>
      </c>
      <c r="G103" s="444" t="s">
        <v>276</v>
      </c>
      <c r="H103" s="125" t="s">
        <v>276</v>
      </c>
    </row>
    <row r="104" spans="1:8" s="453" customFormat="1" ht="15" customHeight="1">
      <c r="A104" s="123">
        <v>451</v>
      </c>
      <c r="B104" s="413" t="s">
        <v>734</v>
      </c>
      <c r="C104" s="418"/>
      <c r="D104" s="419"/>
      <c r="E104" s="126" t="s">
        <v>138</v>
      </c>
      <c r="F104" s="125"/>
      <c r="G104" s="447"/>
      <c r="H104" s="125"/>
    </row>
    <row r="105" spans="1:8" s="453" customFormat="1" ht="38.25" customHeight="1">
      <c r="A105" s="123">
        <v>452</v>
      </c>
      <c r="B105" s="413" t="s">
        <v>735</v>
      </c>
      <c r="C105" s="418"/>
      <c r="D105" s="419"/>
      <c r="E105" s="126" t="s">
        <v>316</v>
      </c>
      <c r="F105" s="125"/>
      <c r="G105" s="447"/>
      <c r="H105" s="125"/>
    </row>
    <row r="106" spans="1:8" s="453" customFormat="1" ht="20.25" customHeight="1">
      <c r="A106" s="123"/>
      <c r="B106" s="725" t="s">
        <v>920</v>
      </c>
      <c r="C106" s="726"/>
      <c r="D106" s="727"/>
      <c r="E106" s="126" t="s">
        <v>921</v>
      </c>
      <c r="F106" s="125"/>
      <c r="G106" s="447"/>
      <c r="H106" s="125"/>
    </row>
    <row r="107" spans="1:8" s="453" customFormat="1" ht="20.25" customHeight="1">
      <c r="A107" s="123">
        <v>46</v>
      </c>
      <c r="B107" s="725" t="s">
        <v>618</v>
      </c>
      <c r="C107" s="726"/>
      <c r="D107" s="727"/>
      <c r="E107" s="126" t="s">
        <v>317</v>
      </c>
      <c r="F107" s="125" t="s">
        <v>276</v>
      </c>
      <c r="G107" s="444" t="s">
        <v>276</v>
      </c>
      <c r="H107" s="125" t="s">
        <v>276</v>
      </c>
    </row>
    <row r="108" spans="1:8" s="453" customFormat="1" ht="23.25" customHeight="1">
      <c r="A108" s="123">
        <v>461</v>
      </c>
      <c r="B108" s="719" t="s">
        <v>740</v>
      </c>
      <c r="C108" s="720"/>
      <c r="D108" s="721"/>
      <c r="E108" s="126" t="s">
        <v>318</v>
      </c>
      <c r="F108" s="125"/>
      <c r="G108" s="447"/>
      <c r="H108" s="125"/>
    </row>
    <row r="109" spans="1:8" s="453" customFormat="1" ht="20.25" customHeight="1">
      <c r="A109" s="123">
        <v>463</v>
      </c>
      <c r="B109" s="719" t="s">
        <v>741</v>
      </c>
      <c r="C109" s="720"/>
      <c r="D109" s="721"/>
      <c r="E109" s="126" t="s">
        <v>319</v>
      </c>
      <c r="F109" s="125"/>
      <c r="G109" s="447"/>
      <c r="H109" s="125"/>
    </row>
    <row r="110" spans="1:8" s="453" customFormat="1" ht="29.25" customHeight="1">
      <c r="A110" s="123">
        <v>464</v>
      </c>
      <c r="B110" s="719" t="s">
        <v>742</v>
      </c>
      <c r="C110" s="720"/>
      <c r="D110" s="721"/>
      <c r="E110" s="126" t="s">
        <v>694</v>
      </c>
      <c r="F110" s="125"/>
      <c r="G110" s="447"/>
      <c r="H110" s="125"/>
    </row>
    <row r="111" spans="1:8" s="453" customFormat="1" ht="29.25" customHeight="1">
      <c r="A111" s="123"/>
      <c r="B111" s="725" t="s">
        <v>923</v>
      </c>
      <c r="C111" s="726"/>
      <c r="D111" s="727"/>
      <c r="E111" s="126" t="s">
        <v>922</v>
      </c>
      <c r="F111" s="125"/>
      <c r="G111" s="447"/>
      <c r="H111" s="125"/>
    </row>
    <row r="112" spans="1:8" s="453" customFormat="1" ht="15" customHeight="1">
      <c r="A112" s="123">
        <v>47</v>
      </c>
      <c r="B112" s="725" t="s">
        <v>619</v>
      </c>
      <c r="C112" s="726"/>
      <c r="D112" s="727"/>
      <c r="E112" s="126" t="s">
        <v>320</v>
      </c>
      <c r="F112" s="125" t="s">
        <v>276</v>
      </c>
      <c r="G112" s="444" t="s">
        <v>276</v>
      </c>
      <c r="H112" s="125" t="s">
        <v>276</v>
      </c>
    </row>
    <row r="113" spans="1:8" s="453" customFormat="1" ht="17.25" customHeight="1">
      <c r="A113" s="123">
        <v>471</v>
      </c>
      <c r="B113" s="716" t="s">
        <v>744</v>
      </c>
      <c r="C113" s="717"/>
      <c r="D113" s="718"/>
      <c r="E113" s="126" t="s">
        <v>321</v>
      </c>
      <c r="F113" s="125"/>
      <c r="G113" s="447"/>
      <c r="H113" s="125"/>
    </row>
    <row r="114" spans="1:8" s="453" customFormat="1" ht="36" customHeight="1">
      <c r="A114" s="123">
        <v>472</v>
      </c>
      <c r="B114" s="716" t="s">
        <v>743</v>
      </c>
      <c r="C114" s="717"/>
      <c r="D114" s="718"/>
      <c r="E114" s="126" t="s">
        <v>322</v>
      </c>
      <c r="F114" s="125"/>
      <c r="G114" s="447"/>
      <c r="H114" s="125"/>
    </row>
    <row r="115" spans="1:8" s="451" customFormat="1" ht="15.75">
      <c r="A115" s="127"/>
      <c r="B115" s="725" t="s">
        <v>946</v>
      </c>
      <c r="C115" s="726"/>
      <c r="D115" s="727"/>
      <c r="E115" s="126" t="s">
        <v>924</v>
      </c>
      <c r="F115" s="125"/>
      <c r="G115" s="447"/>
      <c r="H115" s="125"/>
    </row>
    <row r="116" spans="1:8" s="451" customFormat="1" ht="15.75">
      <c r="A116" s="123">
        <v>48</v>
      </c>
      <c r="B116" s="704" t="s">
        <v>518</v>
      </c>
      <c r="C116" s="705"/>
      <c r="D116" s="706"/>
      <c r="E116" s="126" t="s">
        <v>323</v>
      </c>
      <c r="F116" s="125" t="s">
        <v>276</v>
      </c>
      <c r="G116" s="444" t="s">
        <v>276</v>
      </c>
      <c r="H116" s="125" t="s">
        <v>276</v>
      </c>
    </row>
    <row r="117" spans="1:8" s="451" customFormat="1" ht="15.75">
      <c r="A117" s="127">
        <v>483</v>
      </c>
      <c r="B117" s="719" t="s">
        <v>516</v>
      </c>
      <c r="C117" s="720"/>
      <c r="D117" s="721"/>
      <c r="E117" s="126" t="s">
        <v>324</v>
      </c>
      <c r="F117" s="67"/>
      <c r="G117" s="447"/>
      <c r="H117" s="130"/>
    </row>
    <row r="118" spans="1:8" s="451" customFormat="1" ht="15.75" customHeight="1">
      <c r="A118" s="127">
        <v>484</v>
      </c>
      <c r="B118" s="719" t="s">
        <v>517</v>
      </c>
      <c r="C118" s="720"/>
      <c r="D118" s="721"/>
      <c r="E118" s="126" t="s">
        <v>325</v>
      </c>
      <c r="F118" s="67"/>
      <c r="G118" s="447"/>
      <c r="H118" s="130"/>
    </row>
    <row r="119" spans="1:8" s="451" customFormat="1" ht="15.75">
      <c r="A119" s="127">
        <v>485</v>
      </c>
      <c r="B119" s="719" t="s">
        <v>425</v>
      </c>
      <c r="C119" s="720"/>
      <c r="D119" s="721"/>
      <c r="E119" s="126" t="s">
        <v>326</v>
      </c>
      <c r="F119" s="67"/>
      <c r="G119" s="447"/>
      <c r="H119" s="130"/>
    </row>
    <row r="120" spans="1:8" ht="15.75" customHeight="1">
      <c r="A120" s="127">
        <v>488</v>
      </c>
      <c r="B120" s="719" t="s">
        <v>426</v>
      </c>
      <c r="C120" s="720"/>
      <c r="D120" s="721"/>
      <c r="E120" s="126" t="s">
        <v>697</v>
      </c>
      <c r="F120" s="67"/>
      <c r="G120" s="447"/>
      <c r="H120" s="130"/>
    </row>
    <row r="121" spans="1:8" ht="15.75">
      <c r="A121" s="127"/>
      <c r="B121" s="725" t="s">
        <v>926</v>
      </c>
      <c r="C121" s="726"/>
      <c r="D121" s="727"/>
      <c r="E121" s="126" t="s">
        <v>925</v>
      </c>
      <c r="F121" s="67"/>
      <c r="G121" s="447"/>
      <c r="H121" s="454"/>
    </row>
    <row r="122" spans="1:8" s="449" customFormat="1" ht="15.75">
      <c r="A122" s="123">
        <v>49</v>
      </c>
      <c r="B122" s="725" t="s">
        <v>620</v>
      </c>
      <c r="C122" s="726"/>
      <c r="D122" s="727"/>
      <c r="E122" s="126" t="s">
        <v>745</v>
      </c>
      <c r="F122" s="125" t="s">
        <v>276</v>
      </c>
      <c r="G122" s="444" t="s">
        <v>276</v>
      </c>
      <c r="H122" s="125" t="s">
        <v>276</v>
      </c>
    </row>
    <row r="123" spans="1:8" s="449" customFormat="1" ht="15.75" customHeight="1">
      <c r="A123" s="123">
        <v>495</v>
      </c>
      <c r="B123" s="719" t="s">
        <v>747</v>
      </c>
      <c r="C123" s="720"/>
      <c r="D123" s="721"/>
      <c r="E123" s="126" t="s">
        <v>746</v>
      </c>
      <c r="F123" s="125"/>
      <c r="G123" s="447"/>
      <c r="H123" s="125"/>
    </row>
    <row r="124" spans="1:8" ht="51" customHeight="1">
      <c r="A124" s="127"/>
      <c r="B124" s="725" t="s">
        <v>927</v>
      </c>
      <c r="C124" s="726"/>
      <c r="D124" s="727"/>
      <c r="E124" s="126" t="s">
        <v>928</v>
      </c>
      <c r="F124" s="125"/>
      <c r="G124" s="447"/>
      <c r="H124" s="125"/>
    </row>
    <row r="125" spans="1:8" ht="44.25" customHeight="1">
      <c r="A125" s="127"/>
      <c r="B125" s="754" t="s">
        <v>929</v>
      </c>
      <c r="C125" s="755"/>
      <c r="D125" s="756"/>
      <c r="E125" s="126" t="s">
        <v>200</v>
      </c>
      <c r="F125" s="67"/>
      <c r="G125" s="447"/>
      <c r="H125" s="130"/>
    </row>
    <row r="126" spans="1:8" ht="20.25">
      <c r="A126" s="701" t="s">
        <v>207</v>
      </c>
      <c r="B126" s="702"/>
      <c r="C126" s="702"/>
      <c r="D126" s="703"/>
      <c r="E126" s="126" t="s">
        <v>432</v>
      </c>
      <c r="F126" s="67"/>
      <c r="G126" s="445"/>
      <c r="H126" s="446"/>
    </row>
    <row r="127" spans="1:8" s="451" customFormat="1" ht="19.5" customHeight="1">
      <c r="A127" s="123" t="s">
        <v>432</v>
      </c>
      <c r="B127" s="704" t="s">
        <v>433</v>
      </c>
      <c r="C127" s="705"/>
      <c r="D127" s="706"/>
      <c r="E127" s="126" t="s">
        <v>443</v>
      </c>
      <c r="F127" s="125" t="s">
        <v>276</v>
      </c>
      <c r="G127" s="444" t="s">
        <v>276</v>
      </c>
      <c r="H127" s="125" t="s">
        <v>276</v>
      </c>
    </row>
    <row r="128" spans="1:8" s="451" customFormat="1" ht="15.75" customHeight="1">
      <c r="A128" s="123" t="s">
        <v>434</v>
      </c>
      <c r="B128" s="728" t="s">
        <v>435</v>
      </c>
      <c r="C128" s="729"/>
      <c r="D128" s="730"/>
      <c r="E128" s="126" t="s">
        <v>55</v>
      </c>
      <c r="F128" s="125" t="s">
        <v>276</v>
      </c>
      <c r="G128" s="444" t="s">
        <v>276</v>
      </c>
      <c r="H128" s="125" t="s">
        <v>276</v>
      </c>
    </row>
    <row r="129" spans="1:8" s="451" customFormat="1" ht="15.75">
      <c r="A129" s="127" t="s">
        <v>436</v>
      </c>
      <c r="B129" s="719" t="s">
        <v>519</v>
      </c>
      <c r="C129" s="720"/>
      <c r="D129" s="721"/>
      <c r="E129" s="126" t="s">
        <v>56</v>
      </c>
      <c r="F129" s="67"/>
      <c r="G129" s="447"/>
      <c r="H129" s="130"/>
    </row>
    <row r="130" spans="1:8" ht="15.75">
      <c r="A130" s="127" t="s">
        <v>437</v>
      </c>
      <c r="B130" s="763" t="s">
        <v>514</v>
      </c>
      <c r="C130" s="764"/>
      <c r="D130" s="765"/>
      <c r="E130" s="126" t="s">
        <v>57</v>
      </c>
      <c r="F130" s="67"/>
      <c r="G130" s="447"/>
      <c r="H130" s="130"/>
    </row>
    <row r="131" spans="1:8" s="451" customFormat="1" ht="15.75" customHeight="1">
      <c r="A131" s="127" t="s">
        <v>438</v>
      </c>
      <c r="B131" s="763" t="s">
        <v>439</v>
      </c>
      <c r="C131" s="764"/>
      <c r="D131" s="765"/>
      <c r="E131" s="126" t="s">
        <v>58</v>
      </c>
      <c r="F131" s="67"/>
      <c r="G131" s="447"/>
      <c r="H131" s="130"/>
    </row>
    <row r="132" spans="1:8" s="451" customFormat="1" ht="15.75" customHeight="1">
      <c r="A132" s="127" t="s">
        <v>440</v>
      </c>
      <c r="B132" s="763" t="s">
        <v>531</v>
      </c>
      <c r="C132" s="764"/>
      <c r="D132" s="765"/>
      <c r="E132" s="126" t="s">
        <v>59</v>
      </c>
      <c r="F132" s="67"/>
      <c r="G132" s="447"/>
      <c r="H132" s="130"/>
    </row>
    <row r="133" spans="1:8" s="451" customFormat="1" ht="15.75" customHeight="1">
      <c r="A133" s="127"/>
      <c r="B133" s="725" t="s">
        <v>930</v>
      </c>
      <c r="C133" s="726"/>
      <c r="D133" s="727"/>
      <c r="E133" s="126" t="s">
        <v>931</v>
      </c>
      <c r="F133" s="135"/>
      <c r="G133" s="455"/>
      <c r="H133" s="135"/>
    </row>
    <row r="134" spans="1:8" s="453" customFormat="1" ht="15.75" customHeight="1">
      <c r="A134" s="123">
        <v>54</v>
      </c>
      <c r="B134" s="704" t="s">
        <v>621</v>
      </c>
      <c r="C134" s="705"/>
      <c r="D134" s="706"/>
      <c r="E134" s="126" t="s">
        <v>61</v>
      </c>
      <c r="F134" s="125" t="s">
        <v>276</v>
      </c>
      <c r="G134" s="444" t="s">
        <v>276</v>
      </c>
      <c r="H134" s="125" t="s">
        <v>276</v>
      </c>
    </row>
    <row r="135" spans="1:8" s="453" customFormat="1" ht="15.75" customHeight="1">
      <c r="A135" s="123">
        <v>541</v>
      </c>
      <c r="B135" s="716" t="s">
        <v>748</v>
      </c>
      <c r="C135" s="717"/>
      <c r="D135" s="718"/>
      <c r="E135" s="126" t="s">
        <v>62</v>
      </c>
      <c r="F135" s="125"/>
      <c r="G135" s="447"/>
      <c r="H135" s="125"/>
    </row>
    <row r="136" spans="1:8" s="453" customFormat="1" ht="16.5" customHeight="1">
      <c r="A136" s="123">
        <v>542</v>
      </c>
      <c r="B136" s="716" t="s">
        <v>749</v>
      </c>
      <c r="C136" s="717"/>
      <c r="D136" s="718"/>
      <c r="E136" s="126" t="s">
        <v>63</v>
      </c>
      <c r="F136" s="125"/>
      <c r="G136" s="447"/>
      <c r="H136" s="125"/>
    </row>
    <row r="137" spans="1:8" s="453" customFormat="1" ht="16.5" customHeight="1">
      <c r="A137" s="123">
        <v>543</v>
      </c>
      <c r="B137" s="719" t="s">
        <v>750</v>
      </c>
      <c r="C137" s="720"/>
      <c r="D137" s="721"/>
      <c r="E137" s="126" t="s">
        <v>64</v>
      </c>
      <c r="F137" s="125"/>
      <c r="G137" s="447"/>
      <c r="H137" s="125"/>
    </row>
    <row r="138" spans="1:8" s="453" customFormat="1" ht="21" customHeight="1">
      <c r="A138" s="123">
        <v>544</v>
      </c>
      <c r="B138" s="783" t="s">
        <v>751</v>
      </c>
      <c r="C138" s="784"/>
      <c r="D138" s="785"/>
      <c r="E138" s="126" t="s">
        <v>65</v>
      </c>
      <c r="F138" s="125"/>
      <c r="G138" s="447"/>
      <c r="H138" s="125"/>
    </row>
    <row r="139" spans="1:8" s="453" customFormat="1" ht="18.75" customHeight="1">
      <c r="A139" s="123"/>
      <c r="B139" s="725" t="s">
        <v>932</v>
      </c>
      <c r="C139" s="726"/>
      <c r="D139" s="727"/>
      <c r="E139" s="126" t="s">
        <v>933</v>
      </c>
      <c r="F139" s="125"/>
      <c r="G139" s="447"/>
      <c r="H139" s="125"/>
    </row>
    <row r="140" spans="1:8" s="453" customFormat="1" ht="16.5" customHeight="1">
      <c r="A140" s="123">
        <v>55</v>
      </c>
      <c r="B140" s="780" t="s">
        <v>622</v>
      </c>
      <c r="C140" s="781"/>
      <c r="D140" s="782"/>
      <c r="E140" s="126" t="s">
        <v>752</v>
      </c>
      <c r="F140" s="125" t="s">
        <v>276</v>
      </c>
      <c r="G140" s="444" t="s">
        <v>276</v>
      </c>
      <c r="H140" s="125" t="s">
        <v>276</v>
      </c>
    </row>
    <row r="141" spans="1:8" s="453" customFormat="1" ht="16.5" customHeight="1">
      <c r="A141" s="123">
        <v>551</v>
      </c>
      <c r="B141" s="719" t="s">
        <v>762</v>
      </c>
      <c r="C141" s="720"/>
      <c r="D141" s="721"/>
      <c r="E141" s="126" t="s">
        <v>753</v>
      </c>
      <c r="F141" s="125"/>
      <c r="G141" s="447"/>
      <c r="H141" s="125"/>
    </row>
    <row r="142" spans="1:8" s="453" customFormat="1" ht="16.5" customHeight="1">
      <c r="A142" s="123">
        <v>552</v>
      </c>
      <c r="B142" s="716" t="s">
        <v>758</v>
      </c>
      <c r="C142" s="717"/>
      <c r="D142" s="718"/>
      <c r="E142" s="126" t="s">
        <v>754</v>
      </c>
      <c r="F142" s="125"/>
      <c r="G142" s="447"/>
      <c r="H142" s="125"/>
    </row>
    <row r="143" spans="1:8" s="453" customFormat="1" ht="16.5" customHeight="1">
      <c r="A143" s="123">
        <v>553</v>
      </c>
      <c r="B143" s="719" t="s">
        <v>759</v>
      </c>
      <c r="C143" s="720"/>
      <c r="D143" s="721"/>
      <c r="E143" s="126" t="s">
        <v>755</v>
      </c>
      <c r="F143" s="125"/>
      <c r="G143" s="447"/>
      <c r="H143" s="125"/>
    </row>
    <row r="144" spans="1:8" s="453" customFormat="1" ht="16.5" customHeight="1">
      <c r="A144" s="123">
        <v>554</v>
      </c>
      <c r="B144" s="719" t="s">
        <v>760</v>
      </c>
      <c r="C144" s="720"/>
      <c r="D144" s="721"/>
      <c r="E144" s="126" t="s">
        <v>756</v>
      </c>
      <c r="F144" s="125"/>
      <c r="G144" s="447"/>
      <c r="H144" s="125"/>
    </row>
    <row r="145" spans="1:8" s="453" customFormat="1" ht="35.25" customHeight="1">
      <c r="A145" s="123">
        <v>555</v>
      </c>
      <c r="B145" s="719" t="s">
        <v>761</v>
      </c>
      <c r="C145" s="720"/>
      <c r="D145" s="721"/>
      <c r="E145" s="126" t="s">
        <v>757</v>
      </c>
      <c r="F145" s="125"/>
      <c r="G145" s="447"/>
      <c r="H145" s="125"/>
    </row>
    <row r="146" spans="1:8" s="453" customFormat="1" ht="24" customHeight="1">
      <c r="A146" s="123"/>
      <c r="B146" s="725" t="s">
        <v>934</v>
      </c>
      <c r="C146" s="726"/>
      <c r="D146" s="727"/>
      <c r="E146" s="126" t="s">
        <v>935</v>
      </c>
      <c r="F146" s="125"/>
      <c r="G146" s="447"/>
      <c r="H146" s="125"/>
    </row>
    <row r="147" spans="1:8" s="453" customFormat="1" ht="16.5" customHeight="1">
      <c r="A147" s="123">
        <v>56</v>
      </c>
      <c r="B147" s="725" t="s">
        <v>618</v>
      </c>
      <c r="C147" s="726"/>
      <c r="D147" s="727"/>
      <c r="E147" s="126" t="s">
        <v>763</v>
      </c>
      <c r="F147" s="125" t="s">
        <v>276</v>
      </c>
      <c r="G147" s="444" t="s">
        <v>276</v>
      </c>
      <c r="H147" s="125" t="s">
        <v>276</v>
      </c>
    </row>
    <row r="148" spans="1:8" s="453" customFormat="1" ht="28.5" customHeight="1">
      <c r="A148" s="123">
        <v>561</v>
      </c>
      <c r="B148" s="719" t="s">
        <v>740</v>
      </c>
      <c r="C148" s="720"/>
      <c r="D148" s="721"/>
      <c r="E148" s="126" t="s">
        <v>764</v>
      </c>
      <c r="F148" s="125"/>
      <c r="G148" s="447"/>
      <c r="H148" s="125"/>
    </row>
    <row r="149" spans="1:8" s="453" customFormat="1" ht="30.75" customHeight="1">
      <c r="A149" s="123">
        <v>563</v>
      </c>
      <c r="B149" s="719" t="s">
        <v>741</v>
      </c>
      <c r="C149" s="720"/>
      <c r="D149" s="721"/>
      <c r="E149" s="126" t="s">
        <v>765</v>
      </c>
      <c r="F149" s="125"/>
      <c r="G149" s="447"/>
      <c r="H149" s="125"/>
    </row>
    <row r="150" spans="1:8" s="453" customFormat="1" ht="35.25" customHeight="1">
      <c r="A150" s="123">
        <v>564</v>
      </c>
      <c r="B150" s="719" t="s">
        <v>742</v>
      </c>
      <c r="C150" s="720"/>
      <c r="D150" s="721"/>
      <c r="E150" s="126" t="s">
        <v>766</v>
      </c>
      <c r="F150" s="125"/>
      <c r="G150" s="447"/>
      <c r="H150" s="125"/>
    </row>
    <row r="151" spans="1:8" s="453" customFormat="1" ht="35.25" customHeight="1">
      <c r="A151" s="123"/>
      <c r="B151" s="725" t="s">
        <v>937</v>
      </c>
      <c r="C151" s="726"/>
      <c r="D151" s="727"/>
      <c r="E151" s="126" t="s">
        <v>936</v>
      </c>
      <c r="F151" s="125"/>
      <c r="G151" s="447"/>
      <c r="H151" s="125"/>
    </row>
    <row r="152" spans="1:8" s="453" customFormat="1" ht="16.5" customHeight="1">
      <c r="A152" s="123">
        <v>57</v>
      </c>
      <c r="B152" s="725" t="s">
        <v>623</v>
      </c>
      <c r="C152" s="726"/>
      <c r="D152" s="727"/>
      <c r="E152" s="126" t="s">
        <v>767</v>
      </c>
      <c r="F152" s="125" t="s">
        <v>276</v>
      </c>
      <c r="G152" s="444" t="s">
        <v>276</v>
      </c>
      <c r="H152" s="125" t="s">
        <v>276</v>
      </c>
    </row>
    <row r="153" spans="1:8" s="453" customFormat="1" ht="16.5" customHeight="1">
      <c r="A153" s="123">
        <v>571</v>
      </c>
      <c r="B153" s="716" t="s">
        <v>770</v>
      </c>
      <c r="C153" s="717"/>
      <c r="D153" s="718"/>
      <c r="E153" s="126" t="s">
        <v>768</v>
      </c>
      <c r="F153" s="125"/>
      <c r="G153" s="447"/>
      <c r="H153" s="125"/>
    </row>
    <row r="154" spans="1:8" s="453" customFormat="1" ht="31.5" customHeight="1">
      <c r="A154" s="123">
        <v>572</v>
      </c>
      <c r="B154" s="716" t="s">
        <v>743</v>
      </c>
      <c r="C154" s="717"/>
      <c r="D154" s="718"/>
      <c r="E154" s="126" t="s">
        <v>769</v>
      </c>
      <c r="F154" s="125"/>
      <c r="G154" s="447"/>
      <c r="H154" s="125"/>
    </row>
    <row r="155" spans="1:8" s="451" customFormat="1" ht="19.5" customHeight="1">
      <c r="A155" s="127"/>
      <c r="B155" s="760" t="s">
        <v>939</v>
      </c>
      <c r="C155" s="761"/>
      <c r="D155" s="762"/>
      <c r="E155" s="126" t="s">
        <v>938</v>
      </c>
      <c r="F155" s="125"/>
      <c r="G155" s="447"/>
      <c r="H155" s="125"/>
    </row>
    <row r="156" spans="1:8" s="451" customFormat="1" ht="15.75" customHeight="1">
      <c r="A156" s="123">
        <v>58</v>
      </c>
      <c r="B156" s="704" t="s">
        <v>441</v>
      </c>
      <c r="C156" s="705"/>
      <c r="D156" s="706"/>
      <c r="E156" s="126" t="s">
        <v>771</v>
      </c>
      <c r="F156" s="125" t="s">
        <v>276</v>
      </c>
      <c r="G156" s="444" t="s">
        <v>276</v>
      </c>
      <c r="H156" s="125" t="s">
        <v>276</v>
      </c>
    </row>
    <row r="157" spans="1:8" ht="15.75">
      <c r="A157" s="127">
        <v>583</v>
      </c>
      <c r="B157" s="719" t="s">
        <v>520</v>
      </c>
      <c r="C157" s="720"/>
      <c r="D157" s="721"/>
      <c r="E157" s="126" t="s">
        <v>772</v>
      </c>
      <c r="F157" s="67"/>
      <c r="G157" s="447"/>
      <c r="H157" s="130"/>
    </row>
    <row r="158" spans="1:8" s="451" customFormat="1" ht="15.75">
      <c r="A158" s="127">
        <v>584</v>
      </c>
      <c r="B158" s="719" t="s">
        <v>517</v>
      </c>
      <c r="C158" s="720"/>
      <c r="D158" s="721"/>
      <c r="E158" s="126" t="s">
        <v>773</v>
      </c>
      <c r="F158" s="67"/>
      <c r="G158" s="447"/>
      <c r="H158" s="130"/>
    </row>
    <row r="159" spans="1:8" s="451" customFormat="1" ht="15.75" customHeight="1">
      <c r="A159" s="127">
        <v>588</v>
      </c>
      <c r="B159" s="719" t="s">
        <v>442</v>
      </c>
      <c r="C159" s="720"/>
      <c r="D159" s="721"/>
      <c r="E159" s="126" t="s">
        <v>774</v>
      </c>
      <c r="F159" s="67"/>
      <c r="G159" s="447"/>
      <c r="H159" s="130"/>
    </row>
    <row r="160" spans="1:8" s="451" customFormat="1" ht="15.75">
      <c r="A160" s="127"/>
      <c r="B160" s="760" t="s">
        <v>943</v>
      </c>
      <c r="C160" s="761"/>
      <c r="D160" s="762"/>
      <c r="E160" s="126" t="s">
        <v>942</v>
      </c>
      <c r="F160" s="67"/>
      <c r="G160" s="447"/>
      <c r="H160" s="130"/>
    </row>
    <row r="161" spans="1:8" s="456" customFormat="1" ht="15.75">
      <c r="A161" s="123">
        <v>59</v>
      </c>
      <c r="B161" s="725" t="s">
        <v>574</v>
      </c>
      <c r="C161" s="726"/>
      <c r="D161" s="727"/>
      <c r="E161" s="126" t="s">
        <v>775</v>
      </c>
      <c r="F161" s="125" t="s">
        <v>276</v>
      </c>
      <c r="G161" s="444" t="s">
        <v>276</v>
      </c>
      <c r="H161" s="125" t="s">
        <v>276</v>
      </c>
    </row>
    <row r="162" spans="1:8" s="453" customFormat="1" ht="21" customHeight="1">
      <c r="A162" s="123">
        <v>595</v>
      </c>
      <c r="B162" s="789" t="s">
        <v>777</v>
      </c>
      <c r="C162" s="790"/>
      <c r="D162" s="791"/>
      <c r="E162" s="126" t="s">
        <v>776</v>
      </c>
      <c r="F162" s="125"/>
      <c r="G162" s="447"/>
      <c r="H162" s="125"/>
    </row>
    <row r="163" spans="1:8" s="451" customFormat="1" ht="15.75">
      <c r="A163" s="127"/>
      <c r="B163" s="725" t="s">
        <v>940</v>
      </c>
      <c r="C163" s="726"/>
      <c r="D163" s="727"/>
      <c r="E163" s="126" t="s">
        <v>941</v>
      </c>
      <c r="F163" s="125"/>
      <c r="G163" s="447"/>
      <c r="H163" s="125"/>
    </row>
    <row r="164" spans="1:8" s="451" customFormat="1" ht="15.75" customHeight="1">
      <c r="A164" s="127"/>
      <c r="B164" s="792" t="s">
        <v>955</v>
      </c>
      <c r="C164" s="793"/>
      <c r="D164" s="794"/>
      <c r="E164" s="126" t="s">
        <v>229</v>
      </c>
      <c r="F164" s="67"/>
      <c r="G164" s="447"/>
      <c r="H164" s="130"/>
    </row>
    <row r="165" spans="1:8" s="451" customFormat="1" ht="30" customHeight="1">
      <c r="A165" s="123" t="s">
        <v>443</v>
      </c>
      <c r="B165" s="704" t="s">
        <v>289</v>
      </c>
      <c r="C165" s="705"/>
      <c r="D165" s="706"/>
      <c r="E165" s="126" t="s">
        <v>230</v>
      </c>
      <c r="F165" s="125" t="s">
        <v>276</v>
      </c>
      <c r="G165" s="444" t="s">
        <v>276</v>
      </c>
      <c r="H165" s="125" t="s">
        <v>276</v>
      </c>
    </row>
    <row r="166" spans="1:8" s="451" customFormat="1" ht="31.5" customHeight="1">
      <c r="A166" s="123" t="s">
        <v>445</v>
      </c>
      <c r="B166" s="704" t="s">
        <v>290</v>
      </c>
      <c r="C166" s="705"/>
      <c r="D166" s="706"/>
      <c r="E166" s="126" t="s">
        <v>66</v>
      </c>
      <c r="F166" s="125" t="s">
        <v>276</v>
      </c>
      <c r="G166" s="444" t="s">
        <v>276</v>
      </c>
      <c r="H166" s="125" t="s">
        <v>276</v>
      </c>
    </row>
    <row r="167" spans="1:8" s="451" customFormat="1" ht="15.75" customHeight="1">
      <c r="A167" s="127" t="s">
        <v>447</v>
      </c>
      <c r="B167" s="719" t="s">
        <v>291</v>
      </c>
      <c r="C167" s="720"/>
      <c r="D167" s="721"/>
      <c r="E167" s="126" t="s">
        <v>67</v>
      </c>
      <c r="F167" s="125"/>
      <c r="G167" s="447"/>
      <c r="H167" s="125"/>
    </row>
    <row r="168" spans="1:8" s="451" customFormat="1" ht="15.75" customHeight="1">
      <c r="A168" s="127" t="s">
        <v>449</v>
      </c>
      <c r="B168" s="719" t="s">
        <v>292</v>
      </c>
      <c r="C168" s="720"/>
      <c r="D168" s="721"/>
      <c r="E168" s="126" t="s">
        <v>68</v>
      </c>
      <c r="F168" s="125"/>
      <c r="G168" s="447"/>
      <c r="H168" s="125"/>
    </row>
    <row r="169" spans="1:8" s="451" customFormat="1" ht="15.75" customHeight="1">
      <c r="A169" s="127" t="s">
        <v>451</v>
      </c>
      <c r="B169" s="719" t="s">
        <v>293</v>
      </c>
      <c r="C169" s="720"/>
      <c r="D169" s="721"/>
      <c r="E169" s="126" t="s">
        <v>69</v>
      </c>
      <c r="F169" s="125"/>
      <c r="G169" s="447"/>
      <c r="H169" s="125"/>
    </row>
    <row r="170" spans="1:8" s="451" customFormat="1" ht="15.75" customHeight="1">
      <c r="A170" s="127">
        <v>614</v>
      </c>
      <c r="B170" s="719" t="s">
        <v>294</v>
      </c>
      <c r="C170" s="720"/>
      <c r="D170" s="721"/>
      <c r="E170" s="126" t="s">
        <v>70</v>
      </c>
      <c r="F170" s="125"/>
      <c r="G170" s="447"/>
      <c r="H170" s="125"/>
    </row>
    <row r="171" spans="1:8" s="451" customFormat="1" ht="29.25" customHeight="1">
      <c r="A171" s="127">
        <v>615</v>
      </c>
      <c r="B171" s="719" t="s">
        <v>295</v>
      </c>
      <c r="C171" s="720"/>
      <c r="D171" s="721"/>
      <c r="E171" s="126" t="s">
        <v>71</v>
      </c>
      <c r="F171" s="125"/>
      <c r="G171" s="447"/>
      <c r="H171" s="125"/>
    </row>
    <row r="172" spans="1:8" s="451" customFormat="1" ht="20.25" customHeight="1">
      <c r="A172" s="127">
        <v>616</v>
      </c>
      <c r="B172" s="719" t="s">
        <v>521</v>
      </c>
      <c r="C172" s="720"/>
      <c r="D172" s="721"/>
      <c r="E172" s="126" t="s">
        <v>72</v>
      </c>
      <c r="F172" s="125"/>
      <c r="G172" s="447"/>
      <c r="H172" s="125"/>
    </row>
    <row r="173" spans="1:8" s="451" customFormat="1" ht="48" customHeight="1">
      <c r="A173" s="127">
        <v>619</v>
      </c>
      <c r="B173" s="719" t="s">
        <v>296</v>
      </c>
      <c r="C173" s="720"/>
      <c r="D173" s="721"/>
      <c r="E173" s="126" t="s">
        <v>522</v>
      </c>
      <c r="F173" s="125"/>
      <c r="G173" s="447"/>
      <c r="H173" s="125"/>
    </row>
    <row r="174" spans="1:8" s="451" customFormat="1" ht="29.25" customHeight="1">
      <c r="A174" s="127"/>
      <c r="B174" s="725" t="s">
        <v>945</v>
      </c>
      <c r="C174" s="726"/>
      <c r="D174" s="727"/>
      <c r="E174" s="126" t="s">
        <v>944</v>
      </c>
      <c r="F174" s="125"/>
      <c r="G174" s="447"/>
      <c r="H174" s="125"/>
    </row>
    <row r="175" spans="1:8" s="451" customFormat="1" ht="31.5" customHeight="1">
      <c r="A175" s="123">
        <v>62</v>
      </c>
      <c r="B175" s="704" t="s">
        <v>297</v>
      </c>
      <c r="C175" s="705"/>
      <c r="D175" s="706"/>
      <c r="E175" s="126" t="s">
        <v>73</v>
      </c>
      <c r="F175" s="125"/>
      <c r="G175" s="447"/>
      <c r="H175" s="125"/>
    </row>
    <row r="176" spans="1:8" s="451" customFormat="1" ht="18.75" customHeight="1">
      <c r="A176" s="123" t="s">
        <v>453</v>
      </c>
      <c r="B176" s="704" t="s">
        <v>298</v>
      </c>
      <c r="C176" s="705"/>
      <c r="D176" s="706"/>
      <c r="E176" s="126" t="s">
        <v>74</v>
      </c>
      <c r="F176" s="125"/>
      <c r="G176" s="447"/>
      <c r="H176" s="125"/>
    </row>
    <row r="177" spans="1:8" ht="19.5" customHeight="1">
      <c r="A177" s="123"/>
      <c r="B177" s="704" t="s">
        <v>954</v>
      </c>
      <c r="C177" s="705"/>
      <c r="D177" s="706"/>
      <c r="E177" s="126" t="s">
        <v>231</v>
      </c>
      <c r="F177" s="125"/>
      <c r="G177" s="444"/>
      <c r="H177" s="125"/>
    </row>
    <row r="178" spans="1:8" ht="15.75" customHeight="1">
      <c r="A178" s="123">
        <v>7</v>
      </c>
      <c r="B178" s="722" t="s">
        <v>444</v>
      </c>
      <c r="C178" s="723"/>
      <c r="D178" s="724"/>
      <c r="E178" s="126" t="s">
        <v>140</v>
      </c>
      <c r="F178" s="125" t="s">
        <v>276</v>
      </c>
      <c r="G178" s="444" t="s">
        <v>276</v>
      </c>
      <c r="H178" s="125" t="s">
        <v>276</v>
      </c>
    </row>
    <row r="179" spans="1:8" s="457" customFormat="1" ht="15.75" customHeight="1">
      <c r="A179" s="123">
        <v>71</v>
      </c>
      <c r="B179" s="704" t="s">
        <v>446</v>
      </c>
      <c r="C179" s="705"/>
      <c r="D179" s="706"/>
      <c r="E179" s="126" t="s">
        <v>75</v>
      </c>
      <c r="F179" s="125" t="s">
        <v>276</v>
      </c>
      <c r="G179" s="444" t="s">
        <v>276</v>
      </c>
      <c r="H179" s="125" t="s">
        <v>276</v>
      </c>
    </row>
    <row r="180" spans="1:8" s="457" customFormat="1" ht="15.75" customHeight="1">
      <c r="A180" s="127">
        <v>711</v>
      </c>
      <c r="B180" s="763" t="s">
        <v>448</v>
      </c>
      <c r="C180" s="764"/>
      <c r="D180" s="765"/>
      <c r="E180" s="126" t="s">
        <v>76</v>
      </c>
      <c r="F180" s="125"/>
      <c r="G180" s="447"/>
      <c r="H180" s="125"/>
    </row>
    <row r="181" spans="1:8" s="457" customFormat="1" ht="31.5" customHeight="1">
      <c r="A181" s="127">
        <v>712</v>
      </c>
      <c r="B181" s="763" t="s">
        <v>450</v>
      </c>
      <c r="C181" s="764"/>
      <c r="D181" s="765"/>
      <c r="E181" s="126" t="s">
        <v>77</v>
      </c>
      <c r="F181" s="67"/>
      <c r="G181" s="447"/>
      <c r="H181" s="125"/>
    </row>
    <row r="182" spans="1:8" s="457" customFormat="1" ht="33" customHeight="1">
      <c r="A182" s="127">
        <v>713</v>
      </c>
      <c r="B182" s="763" t="s">
        <v>523</v>
      </c>
      <c r="C182" s="764"/>
      <c r="D182" s="765"/>
      <c r="E182" s="126" t="s">
        <v>78</v>
      </c>
      <c r="F182" s="125"/>
      <c r="G182" s="447"/>
      <c r="H182" s="125"/>
    </row>
    <row r="183" spans="1:8" s="457" customFormat="1" ht="33" customHeight="1">
      <c r="A183" s="127">
        <v>714</v>
      </c>
      <c r="B183" s="763" t="s">
        <v>524</v>
      </c>
      <c r="C183" s="764"/>
      <c r="D183" s="765"/>
      <c r="E183" s="126" t="s">
        <v>525</v>
      </c>
      <c r="F183" s="125"/>
      <c r="G183" s="447"/>
      <c r="H183" s="125"/>
    </row>
    <row r="184" spans="1:8" s="457" customFormat="1" ht="32.25" customHeight="1">
      <c r="A184" s="127">
        <v>715</v>
      </c>
      <c r="B184" s="763" t="s">
        <v>527</v>
      </c>
      <c r="C184" s="764"/>
      <c r="D184" s="765"/>
      <c r="E184" s="126" t="s">
        <v>526</v>
      </c>
      <c r="F184" s="67"/>
      <c r="G184" s="444"/>
      <c r="H184" s="125"/>
    </row>
    <row r="185" spans="1:8" s="457" customFormat="1" ht="15.75" customHeight="1">
      <c r="A185" s="127"/>
      <c r="B185" s="704" t="s">
        <v>949</v>
      </c>
      <c r="C185" s="705"/>
      <c r="D185" s="706"/>
      <c r="E185" s="126" t="s">
        <v>947</v>
      </c>
      <c r="F185" s="67"/>
      <c r="G185" s="447"/>
      <c r="H185" s="130"/>
    </row>
    <row r="186" spans="1:8" s="457" customFormat="1" ht="31.5" customHeight="1">
      <c r="A186" s="123">
        <v>72</v>
      </c>
      <c r="B186" s="704" t="s">
        <v>530</v>
      </c>
      <c r="C186" s="705"/>
      <c r="D186" s="706"/>
      <c r="E186" s="126" t="s">
        <v>79</v>
      </c>
      <c r="F186" s="125" t="s">
        <v>276</v>
      </c>
      <c r="G186" s="444" t="s">
        <v>276</v>
      </c>
      <c r="H186" s="125" t="s">
        <v>276</v>
      </c>
    </row>
    <row r="187" spans="1:8" s="457" customFormat="1" ht="19.5" customHeight="1">
      <c r="A187" s="127">
        <v>721</v>
      </c>
      <c r="B187" s="763" t="s">
        <v>528</v>
      </c>
      <c r="C187" s="764"/>
      <c r="D187" s="765"/>
      <c r="E187" s="126" t="s">
        <v>80</v>
      </c>
      <c r="F187" s="125"/>
      <c r="G187" s="447"/>
      <c r="H187" s="125"/>
    </row>
    <row r="188" spans="1:8" s="457" customFormat="1" ht="15.75" customHeight="1">
      <c r="A188" s="127">
        <v>722</v>
      </c>
      <c r="B188" s="763" t="s">
        <v>452</v>
      </c>
      <c r="C188" s="764"/>
      <c r="D188" s="765"/>
      <c r="E188" s="126" t="s">
        <v>81</v>
      </c>
      <c r="F188" s="125"/>
      <c r="G188" s="447"/>
      <c r="H188" s="125"/>
    </row>
    <row r="189" spans="1:8" s="457" customFormat="1" ht="30" customHeight="1">
      <c r="A189" s="127">
        <v>723</v>
      </c>
      <c r="B189" s="763" t="s">
        <v>529</v>
      </c>
      <c r="C189" s="764"/>
      <c r="D189" s="765"/>
      <c r="E189" s="126" t="s">
        <v>82</v>
      </c>
      <c r="F189" s="125"/>
      <c r="G189" s="125"/>
      <c r="H189" s="125"/>
    </row>
    <row r="190" spans="1:8" s="457" customFormat="1" ht="39" customHeight="1">
      <c r="A190" s="127"/>
      <c r="B190" s="704" t="s">
        <v>950</v>
      </c>
      <c r="C190" s="705"/>
      <c r="D190" s="706"/>
      <c r="E190" s="126" t="s">
        <v>948</v>
      </c>
      <c r="F190" s="67"/>
      <c r="G190" s="447"/>
      <c r="H190" s="130"/>
    </row>
    <row r="191" spans="1:8" s="457" customFormat="1" ht="47.25" customHeight="1">
      <c r="A191" s="129"/>
      <c r="B191" s="423" t="s">
        <v>951</v>
      </c>
      <c r="C191" s="420"/>
      <c r="D191" s="421"/>
      <c r="E191" s="126" t="s">
        <v>232</v>
      </c>
      <c r="F191" s="67"/>
      <c r="G191" s="447"/>
      <c r="H191" s="130"/>
    </row>
    <row r="192" spans="1:8" s="457" customFormat="1" ht="20.25">
      <c r="A192" s="769" t="s">
        <v>208</v>
      </c>
      <c r="B192" s="702"/>
      <c r="C192" s="702"/>
      <c r="D192" s="703"/>
      <c r="E192" s="126" t="s">
        <v>83</v>
      </c>
      <c r="F192" s="67"/>
      <c r="G192" s="447"/>
      <c r="H192" s="130"/>
    </row>
    <row r="193" spans="1:8" s="457" customFormat="1" ht="20.25">
      <c r="A193" s="707" t="s">
        <v>454</v>
      </c>
      <c r="B193" s="708"/>
      <c r="C193" s="708"/>
      <c r="D193" s="709"/>
      <c r="E193" s="137"/>
      <c r="F193" s="117"/>
      <c r="G193" s="458"/>
      <c r="H193" s="459"/>
    </row>
    <row r="194" spans="1:8" s="457" customFormat="1" ht="15.75">
      <c r="A194" s="138"/>
      <c r="B194" s="770"/>
      <c r="C194" s="771"/>
      <c r="D194" s="772"/>
      <c r="E194" s="137"/>
      <c r="F194" s="136"/>
      <c r="G194" s="136"/>
      <c r="H194" s="460"/>
    </row>
    <row r="195" spans="1:8" s="457" customFormat="1" ht="15.75" customHeight="1">
      <c r="A195" s="139">
        <v>8</v>
      </c>
      <c r="B195" s="704" t="s">
        <v>778</v>
      </c>
      <c r="C195" s="705"/>
      <c r="D195" s="706"/>
      <c r="E195" s="126" t="s">
        <v>84</v>
      </c>
      <c r="F195" s="125" t="s">
        <v>276</v>
      </c>
      <c r="G195" s="444" t="s">
        <v>276</v>
      </c>
      <c r="H195" s="125" t="s">
        <v>276</v>
      </c>
    </row>
    <row r="196" spans="1:8" s="463" customFormat="1" ht="15.75" customHeight="1">
      <c r="A196" s="140">
        <v>811110</v>
      </c>
      <c r="B196" s="766" t="s">
        <v>575</v>
      </c>
      <c r="C196" s="767"/>
      <c r="D196" s="768"/>
      <c r="E196" s="126" t="s">
        <v>423</v>
      </c>
      <c r="F196" s="141"/>
      <c r="G196" s="461"/>
      <c r="H196" s="462"/>
    </row>
    <row r="197" spans="1:8" s="463" customFormat="1" ht="17.25" customHeight="1">
      <c r="A197" s="140">
        <v>811120</v>
      </c>
      <c r="B197" s="766" t="s">
        <v>576</v>
      </c>
      <c r="C197" s="767"/>
      <c r="D197" s="768"/>
      <c r="E197" s="126" t="s">
        <v>424</v>
      </c>
      <c r="F197" s="141"/>
      <c r="G197" s="461"/>
      <c r="H197" s="462"/>
    </row>
    <row r="198" spans="1:8" s="463" customFormat="1" ht="15" customHeight="1">
      <c r="A198" s="140">
        <v>811130</v>
      </c>
      <c r="B198" s="766" t="s">
        <v>577</v>
      </c>
      <c r="C198" s="767"/>
      <c r="D198" s="768"/>
      <c r="E198" s="126" t="s">
        <v>636</v>
      </c>
      <c r="F198" s="141"/>
      <c r="G198" s="461"/>
      <c r="H198" s="462"/>
    </row>
    <row r="199" spans="1:8" s="463" customFormat="1" ht="15" customHeight="1">
      <c r="A199" s="140">
        <v>811210</v>
      </c>
      <c r="B199" s="766" t="s">
        <v>578</v>
      </c>
      <c r="C199" s="767"/>
      <c r="D199" s="768"/>
      <c r="E199" s="126" t="s">
        <v>637</v>
      </c>
      <c r="F199" s="141"/>
      <c r="G199" s="461"/>
      <c r="H199" s="462"/>
    </row>
    <row r="200" spans="1:8" s="463" customFormat="1" ht="36" customHeight="1">
      <c r="A200" s="140">
        <v>811220</v>
      </c>
      <c r="B200" s="766" t="s">
        <v>579</v>
      </c>
      <c r="C200" s="767"/>
      <c r="D200" s="768"/>
      <c r="E200" s="126" t="s">
        <v>638</v>
      </c>
      <c r="F200" s="141"/>
      <c r="G200" s="461"/>
      <c r="H200" s="462"/>
    </row>
    <row r="201" spans="1:8" s="463" customFormat="1" ht="36" customHeight="1">
      <c r="A201" s="140">
        <v>811310</v>
      </c>
      <c r="B201" s="766" t="s">
        <v>580</v>
      </c>
      <c r="C201" s="767"/>
      <c r="D201" s="768"/>
      <c r="E201" s="126" t="s">
        <v>639</v>
      </c>
      <c r="F201" s="141"/>
      <c r="G201" s="461"/>
      <c r="H201" s="462"/>
    </row>
    <row r="202" spans="1:8" s="463" customFormat="1" ht="36" customHeight="1">
      <c r="A202" s="140">
        <v>811320</v>
      </c>
      <c r="B202" s="766" t="s">
        <v>581</v>
      </c>
      <c r="C202" s="767"/>
      <c r="D202" s="768"/>
      <c r="E202" s="126" t="s">
        <v>640</v>
      </c>
      <c r="F202" s="141"/>
      <c r="G202" s="461"/>
      <c r="H202" s="462"/>
    </row>
    <row r="203" spans="1:8" s="463" customFormat="1" ht="36" customHeight="1">
      <c r="A203" s="140">
        <v>811330</v>
      </c>
      <c r="B203" s="766" t="s">
        <v>582</v>
      </c>
      <c r="C203" s="767"/>
      <c r="D203" s="768"/>
      <c r="E203" s="126" t="s">
        <v>641</v>
      </c>
      <c r="F203" s="141"/>
      <c r="G203" s="461"/>
      <c r="H203" s="462"/>
    </row>
    <row r="204" spans="1:8" s="463" customFormat="1" ht="24.75" customHeight="1">
      <c r="A204" s="140">
        <v>811410</v>
      </c>
      <c r="B204" s="766" t="s">
        <v>583</v>
      </c>
      <c r="C204" s="767"/>
      <c r="D204" s="768"/>
      <c r="E204" s="126" t="s">
        <v>642</v>
      </c>
      <c r="F204" s="141"/>
      <c r="G204" s="461"/>
      <c r="H204" s="462"/>
    </row>
    <row r="205" spans="1:8" s="463" customFormat="1" ht="15.75" customHeight="1">
      <c r="A205" s="140">
        <v>811420</v>
      </c>
      <c r="B205" s="766" t="s">
        <v>584</v>
      </c>
      <c r="C205" s="767"/>
      <c r="D205" s="768"/>
      <c r="E205" s="126" t="s">
        <v>643</v>
      </c>
      <c r="F205" s="141"/>
      <c r="G205" s="461"/>
      <c r="H205" s="462"/>
    </row>
    <row r="206" spans="1:8" s="463" customFormat="1" ht="18" customHeight="1">
      <c r="A206" s="140">
        <v>812110</v>
      </c>
      <c r="B206" s="766" t="s">
        <v>585</v>
      </c>
      <c r="C206" s="767"/>
      <c r="D206" s="768"/>
      <c r="E206" s="126" t="s">
        <v>644</v>
      </c>
      <c r="F206" s="141"/>
      <c r="G206" s="461"/>
      <c r="H206" s="462"/>
    </row>
    <row r="207" spans="1:8" s="463" customFormat="1" ht="33" customHeight="1">
      <c r="A207" s="140">
        <v>812120</v>
      </c>
      <c r="B207" s="766" t="s">
        <v>586</v>
      </c>
      <c r="C207" s="767"/>
      <c r="D207" s="768"/>
      <c r="E207" s="126" t="s">
        <v>645</v>
      </c>
      <c r="F207" s="141"/>
      <c r="G207" s="461"/>
      <c r="H207" s="462"/>
    </row>
    <row r="208" spans="1:8" s="463" customFormat="1" ht="16.5" customHeight="1">
      <c r="A208" s="140">
        <v>812211</v>
      </c>
      <c r="B208" s="766" t="s">
        <v>587</v>
      </c>
      <c r="C208" s="767"/>
      <c r="D208" s="768"/>
      <c r="E208" s="126" t="s">
        <v>646</v>
      </c>
      <c r="F208" s="141"/>
      <c r="G208" s="461"/>
      <c r="H208" s="462"/>
    </row>
    <row r="209" spans="1:8" s="463" customFormat="1" ht="15.75" customHeight="1">
      <c r="A209" s="140">
        <v>812212</v>
      </c>
      <c r="B209" s="766" t="s">
        <v>588</v>
      </c>
      <c r="C209" s="767"/>
      <c r="D209" s="768"/>
      <c r="E209" s="126" t="s">
        <v>647</v>
      </c>
      <c r="F209" s="141"/>
      <c r="G209" s="461"/>
      <c r="H209" s="464"/>
    </row>
    <row r="210" spans="1:8" s="463" customFormat="1" ht="33" customHeight="1">
      <c r="A210" s="140">
        <v>812213</v>
      </c>
      <c r="B210" s="766" t="s">
        <v>589</v>
      </c>
      <c r="C210" s="767"/>
      <c r="D210" s="768"/>
      <c r="E210" s="126" t="s">
        <v>648</v>
      </c>
      <c r="F210" s="141"/>
      <c r="G210" s="461"/>
      <c r="H210" s="462"/>
    </row>
    <row r="211" spans="1:8" s="457" customFormat="1" ht="33.75" customHeight="1">
      <c r="A211" s="140">
        <v>812221</v>
      </c>
      <c r="B211" s="766" t="s">
        <v>590</v>
      </c>
      <c r="C211" s="767"/>
      <c r="D211" s="768"/>
      <c r="E211" s="126" t="s">
        <v>649</v>
      </c>
      <c r="F211" s="141"/>
      <c r="G211" s="461"/>
      <c r="H211" s="462"/>
    </row>
    <row r="212" spans="1:8" ht="15.75" customHeight="1">
      <c r="A212" s="140">
        <v>812222</v>
      </c>
      <c r="B212" s="766" t="s">
        <v>591</v>
      </c>
      <c r="C212" s="767"/>
      <c r="D212" s="768"/>
      <c r="E212" s="126" t="s">
        <v>650</v>
      </c>
      <c r="F212" s="141"/>
      <c r="G212" s="461"/>
      <c r="H212" s="462"/>
    </row>
    <row r="213" spans="1:8" ht="30" customHeight="1">
      <c r="A213" s="140">
        <v>812229</v>
      </c>
      <c r="B213" s="766" t="s">
        <v>592</v>
      </c>
      <c r="C213" s="767"/>
      <c r="D213" s="768"/>
      <c r="E213" s="126" t="s">
        <v>651</v>
      </c>
      <c r="F213" s="141"/>
      <c r="G213" s="461"/>
      <c r="H213" s="462"/>
    </row>
    <row r="214" spans="1:8" ht="30" customHeight="1">
      <c r="A214" s="140">
        <v>812310</v>
      </c>
      <c r="B214" s="766" t="s">
        <v>593</v>
      </c>
      <c r="C214" s="767"/>
      <c r="D214" s="768"/>
      <c r="E214" s="126" t="s">
        <v>652</v>
      </c>
      <c r="F214" s="141"/>
      <c r="G214" s="461"/>
      <c r="H214" s="462"/>
    </row>
    <row r="215" spans="1:8" ht="15" customHeight="1">
      <c r="A215" s="140">
        <v>812320</v>
      </c>
      <c r="B215" s="766" t="s">
        <v>594</v>
      </c>
      <c r="C215" s="767"/>
      <c r="D215" s="768"/>
      <c r="E215" s="126" t="s">
        <v>653</v>
      </c>
      <c r="F215" s="141"/>
      <c r="G215" s="461"/>
      <c r="H215" s="462"/>
    </row>
    <row r="216" spans="1:8" ht="15" customHeight="1">
      <c r="A216" s="140">
        <v>812330</v>
      </c>
      <c r="B216" s="766" t="s">
        <v>595</v>
      </c>
      <c r="C216" s="767"/>
      <c r="D216" s="768"/>
      <c r="E216" s="126" t="s">
        <v>654</v>
      </c>
      <c r="F216" s="141"/>
      <c r="G216" s="461"/>
      <c r="H216" s="462"/>
    </row>
    <row r="217" spans="1:8" ht="15.75" customHeight="1">
      <c r="A217" s="140">
        <v>812410</v>
      </c>
      <c r="B217" s="766" t="s">
        <v>596</v>
      </c>
      <c r="C217" s="767"/>
      <c r="D217" s="768"/>
      <c r="E217" s="126" t="s">
        <v>655</v>
      </c>
      <c r="F217" s="141"/>
      <c r="G217" s="461"/>
      <c r="H217" s="462"/>
    </row>
    <row r="218" spans="1:8" ht="30" customHeight="1">
      <c r="A218" s="140">
        <v>812420</v>
      </c>
      <c r="B218" s="766" t="s">
        <v>597</v>
      </c>
      <c r="C218" s="767"/>
      <c r="D218" s="768"/>
      <c r="E218" s="126" t="s">
        <v>656</v>
      </c>
      <c r="F218" s="141"/>
      <c r="G218" s="461"/>
      <c r="H218" s="462"/>
    </row>
    <row r="219" spans="1:8" ht="15.75" customHeight="1">
      <c r="A219" s="140">
        <v>812430</v>
      </c>
      <c r="B219" s="766" t="s">
        <v>598</v>
      </c>
      <c r="C219" s="767"/>
      <c r="D219" s="768"/>
      <c r="E219" s="126" t="s">
        <v>657</v>
      </c>
      <c r="F219" s="141"/>
      <c r="G219" s="461"/>
      <c r="H219" s="462"/>
    </row>
    <row r="220" spans="1:8" ht="15" customHeight="1">
      <c r="A220" s="140">
        <v>812440</v>
      </c>
      <c r="B220" s="766" t="s">
        <v>599</v>
      </c>
      <c r="C220" s="767"/>
      <c r="D220" s="768"/>
      <c r="E220" s="126" t="s">
        <v>658</v>
      </c>
      <c r="F220" s="141"/>
      <c r="G220" s="461"/>
      <c r="H220" s="462"/>
    </row>
    <row r="221" spans="1:8" ht="15.75">
      <c r="A221" s="140">
        <v>812490</v>
      </c>
      <c r="B221" s="766" t="s">
        <v>600</v>
      </c>
      <c r="C221" s="767"/>
      <c r="D221" s="768"/>
      <c r="E221" s="126" t="s">
        <v>659</v>
      </c>
      <c r="F221" s="141"/>
      <c r="G221" s="461"/>
      <c r="H221" s="462"/>
    </row>
    <row r="222" spans="1:8" ht="15.75" customHeight="1">
      <c r="A222" s="140">
        <v>821100</v>
      </c>
      <c r="B222" s="766" t="s">
        <v>601</v>
      </c>
      <c r="C222" s="767"/>
      <c r="D222" s="768"/>
      <c r="E222" s="126" t="s">
        <v>660</v>
      </c>
      <c r="F222" s="141"/>
      <c r="G222" s="461"/>
      <c r="H222" s="462"/>
    </row>
    <row r="223" spans="1:8" ht="15" customHeight="1">
      <c r="A223" s="140">
        <v>821200</v>
      </c>
      <c r="B223" s="766" t="s">
        <v>532</v>
      </c>
      <c r="C223" s="767"/>
      <c r="D223" s="768"/>
      <c r="E223" s="126" t="s">
        <v>661</v>
      </c>
      <c r="F223" s="141"/>
      <c r="G223" s="461"/>
      <c r="H223" s="462"/>
    </row>
    <row r="224" spans="1:8" ht="15.75">
      <c r="A224" s="140">
        <v>821300</v>
      </c>
      <c r="B224" s="766" t="s">
        <v>533</v>
      </c>
      <c r="C224" s="767"/>
      <c r="D224" s="768"/>
      <c r="E224" s="126" t="s">
        <v>662</v>
      </c>
      <c r="F224" s="141"/>
      <c r="G224" s="461"/>
      <c r="H224" s="462"/>
    </row>
    <row r="225" spans="1:8" ht="15.75">
      <c r="A225" s="140">
        <v>821400</v>
      </c>
      <c r="B225" s="766" t="s">
        <v>534</v>
      </c>
      <c r="C225" s="767"/>
      <c r="D225" s="768"/>
      <c r="E225" s="126" t="s">
        <v>663</v>
      </c>
      <c r="F225" s="141"/>
      <c r="G225" s="461"/>
      <c r="H225" s="462"/>
    </row>
    <row r="226" spans="1:8" ht="15.75">
      <c r="A226" s="140">
        <v>821500</v>
      </c>
      <c r="B226" s="766" t="s">
        <v>535</v>
      </c>
      <c r="C226" s="767"/>
      <c r="D226" s="768"/>
      <c r="E226" s="126" t="s">
        <v>664</v>
      </c>
      <c r="F226" s="141"/>
      <c r="G226" s="461"/>
      <c r="H226" s="462"/>
    </row>
    <row r="227" spans="1:8" ht="16.5" customHeight="1">
      <c r="A227" s="140">
        <v>822100</v>
      </c>
      <c r="B227" s="766" t="s">
        <v>536</v>
      </c>
      <c r="C227" s="767"/>
      <c r="D227" s="768"/>
      <c r="E227" s="126" t="s">
        <v>665</v>
      </c>
      <c r="F227" s="141"/>
      <c r="G227" s="461"/>
      <c r="H227" s="462"/>
    </row>
    <row r="228" spans="1:8" s="449" customFormat="1" ht="16.5" thickBot="1">
      <c r="A228" s="142">
        <v>822210</v>
      </c>
      <c r="B228" s="710" t="s">
        <v>602</v>
      </c>
      <c r="C228" s="711"/>
      <c r="D228" s="712"/>
      <c r="E228" s="126" t="s">
        <v>666</v>
      </c>
      <c r="F228" s="143"/>
      <c r="G228" s="465"/>
      <c r="H228" s="462"/>
    </row>
    <row r="229" spans="1:8" s="449" customFormat="1" ht="16.5" thickBot="1">
      <c r="A229" s="142">
        <v>822220</v>
      </c>
      <c r="B229" s="710" t="s">
        <v>603</v>
      </c>
      <c r="C229" s="711"/>
      <c r="D229" s="712"/>
      <c r="E229" s="126" t="s">
        <v>667</v>
      </c>
      <c r="F229" s="143"/>
      <c r="G229" s="465"/>
      <c r="H229" s="462"/>
    </row>
    <row r="230" spans="1:8" s="449" customFormat="1" ht="16.5" thickBot="1">
      <c r="A230" s="142">
        <v>822230</v>
      </c>
      <c r="B230" s="710" t="s">
        <v>604</v>
      </c>
      <c r="C230" s="711"/>
      <c r="D230" s="712"/>
      <c r="E230" s="126" t="s">
        <v>668</v>
      </c>
      <c r="F230" s="143"/>
      <c r="G230" s="465"/>
      <c r="H230" s="462"/>
    </row>
    <row r="231" spans="1:8" s="449" customFormat="1" ht="16.5" customHeight="1" thickBot="1">
      <c r="A231" s="142">
        <v>822300</v>
      </c>
      <c r="B231" s="425" t="s">
        <v>455</v>
      </c>
      <c r="C231" s="426"/>
      <c r="D231" s="427"/>
      <c r="E231" s="126" t="s">
        <v>669</v>
      </c>
      <c r="F231" s="143"/>
      <c r="G231" s="465"/>
      <c r="H231" s="462"/>
    </row>
    <row r="232" spans="1:8" s="449" customFormat="1" ht="16.5" thickBot="1">
      <c r="A232" s="142">
        <v>822410</v>
      </c>
      <c r="B232" s="786" t="s">
        <v>605</v>
      </c>
      <c r="C232" s="787"/>
      <c r="D232" s="788"/>
      <c r="E232" s="126" t="s">
        <v>670</v>
      </c>
      <c r="F232" s="143"/>
      <c r="G232" s="465"/>
      <c r="H232" s="462"/>
    </row>
    <row r="233" spans="1:8" s="449" customFormat="1" ht="16.5" customHeight="1" thickBot="1">
      <c r="A233" s="142">
        <v>822420</v>
      </c>
      <c r="B233" s="786" t="s">
        <v>606</v>
      </c>
      <c r="C233" s="787"/>
      <c r="D233" s="788"/>
      <c r="E233" s="126" t="s">
        <v>671</v>
      </c>
      <c r="F233" s="143"/>
      <c r="G233" s="465"/>
      <c r="H233" s="462"/>
    </row>
    <row r="234" spans="1:8" s="449" customFormat="1" ht="16.5" thickBot="1">
      <c r="A234" s="142">
        <v>822430</v>
      </c>
      <c r="B234" s="786" t="s">
        <v>607</v>
      </c>
      <c r="C234" s="787"/>
      <c r="D234" s="788"/>
      <c r="E234" s="126" t="s">
        <v>672</v>
      </c>
      <c r="F234" s="143"/>
      <c r="G234" s="465"/>
      <c r="H234" s="462"/>
    </row>
    <row r="235" spans="1:8" s="449" customFormat="1" ht="16.5" thickBot="1">
      <c r="A235" s="142">
        <v>822490</v>
      </c>
      <c r="B235" s="786" t="s">
        <v>608</v>
      </c>
      <c r="C235" s="787"/>
      <c r="D235" s="788"/>
      <c r="E235" s="126" t="s">
        <v>673</v>
      </c>
      <c r="F235" s="143"/>
      <c r="G235" s="465"/>
      <c r="H235" s="462"/>
    </row>
    <row r="236" spans="1:8" s="449" customFormat="1" ht="78.75" customHeight="1" thickBot="1">
      <c r="A236" s="142">
        <v>822900</v>
      </c>
      <c r="B236" s="786" t="s">
        <v>609</v>
      </c>
      <c r="C236" s="787"/>
      <c r="D236" s="788"/>
      <c r="E236" s="126" t="s">
        <v>674</v>
      </c>
      <c r="F236" s="143"/>
      <c r="G236" s="465"/>
      <c r="H236" s="462"/>
    </row>
    <row r="237" spans="1:8" s="449" customFormat="1" ht="16.5" thickBot="1">
      <c r="A237" s="142"/>
      <c r="B237" s="713" t="s">
        <v>953</v>
      </c>
      <c r="C237" s="714"/>
      <c r="D237" s="715"/>
      <c r="E237" s="126" t="s">
        <v>952</v>
      </c>
      <c r="F237" s="141"/>
      <c r="G237" s="462"/>
      <c r="H237" s="462"/>
    </row>
    <row r="238" spans="1:8" ht="15.75">
      <c r="A238" s="144" t="s">
        <v>456</v>
      </c>
      <c r="B238" s="145"/>
      <c r="F238" s="104"/>
      <c r="G238" s="148"/>
      <c r="H238" s="148"/>
    </row>
    <row r="239" spans="1:8" ht="15.75">
      <c r="A239" s="144"/>
      <c r="B239" s="145"/>
      <c r="F239" s="104"/>
      <c r="G239" s="148"/>
      <c r="H239" s="148"/>
    </row>
    <row r="240" spans="1:8" ht="15.75" customHeight="1">
      <c r="A240" s="149"/>
      <c r="B240" s="150" t="s">
        <v>310</v>
      </c>
      <c r="C240" s="151"/>
      <c r="D240" s="151"/>
      <c r="E240" s="152"/>
      <c r="F240" s="153"/>
      <c r="G240" s="154"/>
      <c r="H240" s="154"/>
    </row>
    <row r="241" spans="1:8" ht="15.75">
      <c r="A241" s="149"/>
      <c r="B241" s="155"/>
      <c r="C241" s="699" t="s">
        <v>311</v>
      </c>
      <c r="D241" s="699"/>
      <c r="E241" s="156"/>
      <c r="F241" s="700" t="s">
        <v>312</v>
      </c>
      <c r="G241" s="700"/>
      <c r="H241" s="700"/>
    </row>
    <row r="242" spans="1:8" ht="15.75" customHeight="1">
      <c r="A242" s="149"/>
      <c r="B242" s="150" t="s">
        <v>313</v>
      </c>
      <c r="C242" s="151"/>
      <c r="D242" s="151"/>
      <c r="E242" s="152"/>
      <c r="F242" s="153"/>
      <c r="G242" s="153"/>
      <c r="H242" s="153"/>
    </row>
    <row r="243" spans="1:8" ht="15.75">
      <c r="A243" s="149"/>
      <c r="B243" s="155"/>
      <c r="C243" s="699" t="s">
        <v>311</v>
      </c>
      <c r="D243" s="699"/>
      <c r="E243" s="156"/>
      <c r="F243" s="700" t="s">
        <v>312</v>
      </c>
      <c r="G243" s="700"/>
      <c r="H243" s="700"/>
    </row>
    <row r="244" spans="1:8" ht="12.75" customHeight="1">
      <c r="A244" s="149"/>
      <c r="B244" s="150" t="s">
        <v>314</v>
      </c>
      <c r="C244" s="151"/>
      <c r="D244" s="151"/>
      <c r="E244" s="152"/>
      <c r="F244" s="153"/>
      <c r="G244" s="153"/>
      <c r="H244" s="153"/>
    </row>
    <row r="245" spans="2:8" ht="12.75">
      <c r="B245" s="155"/>
      <c r="C245" s="699" t="s">
        <v>311</v>
      </c>
      <c r="D245" s="699"/>
      <c r="E245" s="156"/>
      <c r="F245" s="700" t="s">
        <v>312</v>
      </c>
      <c r="G245" s="700"/>
      <c r="H245" s="700"/>
    </row>
    <row r="246" spans="6:8" ht="15.75">
      <c r="F246" s="104"/>
      <c r="G246" s="104"/>
      <c r="H246" s="104"/>
    </row>
    <row r="247" spans="6:8" ht="15.75">
      <c r="F247" s="104"/>
      <c r="G247" s="104"/>
      <c r="H247" s="104"/>
    </row>
    <row r="248" spans="6:8" ht="15.75">
      <c r="F248" s="104"/>
      <c r="G248" s="104"/>
      <c r="H248" s="104"/>
    </row>
    <row r="249" spans="6:8" ht="15.75">
      <c r="F249" s="104"/>
      <c r="G249" s="104"/>
      <c r="H249" s="104"/>
    </row>
    <row r="250" spans="6:8" ht="15.75">
      <c r="F250" s="104"/>
      <c r="G250" s="104"/>
      <c r="H250" s="104"/>
    </row>
    <row r="251" spans="6:8" ht="15.75">
      <c r="F251" s="104"/>
      <c r="G251" s="104"/>
      <c r="H251" s="104"/>
    </row>
    <row r="252" spans="6:8" ht="15.75">
      <c r="F252" s="104"/>
      <c r="G252" s="104"/>
      <c r="H252" s="104"/>
    </row>
    <row r="253" spans="6:8" ht="15.75">
      <c r="F253" s="104"/>
      <c r="G253" s="104"/>
      <c r="H253" s="104"/>
    </row>
    <row r="254" spans="6:8" ht="15.75">
      <c r="F254" s="104"/>
      <c r="G254" s="104"/>
      <c r="H254" s="104"/>
    </row>
    <row r="255" spans="6:8" ht="15.75">
      <c r="F255" s="104"/>
      <c r="G255" s="104"/>
      <c r="H255" s="104"/>
    </row>
    <row r="256" spans="6:8" ht="15.75">
      <c r="F256" s="104"/>
      <c r="G256" s="104"/>
      <c r="H256" s="104"/>
    </row>
    <row r="257" spans="6:8" ht="15.75">
      <c r="F257" s="104"/>
      <c r="G257" s="104"/>
      <c r="H257" s="104"/>
    </row>
    <row r="258" spans="6:8" ht="15.75">
      <c r="F258" s="104"/>
      <c r="G258" s="104"/>
      <c r="H258" s="104"/>
    </row>
    <row r="259" spans="6:8" ht="15.75">
      <c r="F259" s="104"/>
      <c r="G259" s="104"/>
      <c r="H259" s="104"/>
    </row>
    <row r="260" spans="1:8" ht="12.75">
      <c r="A260" s="158"/>
      <c r="B260" s="158"/>
      <c r="C260" s="158"/>
      <c r="D260" s="158"/>
      <c r="E260" s="158"/>
      <c r="F260" s="158"/>
      <c r="G260" s="104"/>
      <c r="H260" s="104"/>
    </row>
    <row r="261" spans="1:8" ht="15">
      <c r="A261" s="158"/>
      <c r="B261" s="218" t="s">
        <v>260</v>
      </c>
      <c r="C261" s="158" t="s">
        <v>303</v>
      </c>
      <c r="D261" s="158"/>
      <c r="E261" s="158"/>
      <c r="F261" s="158"/>
      <c r="G261" s="104"/>
      <c r="H261" s="104"/>
    </row>
    <row r="262" spans="1:8" ht="15">
      <c r="A262" s="158"/>
      <c r="B262" s="218" t="s">
        <v>261</v>
      </c>
      <c r="C262" s="158" t="s">
        <v>497</v>
      </c>
      <c r="D262" s="158"/>
      <c r="E262" s="158"/>
      <c r="F262" s="158"/>
      <c r="G262" s="104"/>
      <c r="H262" s="104"/>
    </row>
    <row r="263" spans="1:8" ht="15">
      <c r="A263" s="158"/>
      <c r="B263" s="218" t="s">
        <v>262</v>
      </c>
      <c r="C263" s="158" t="s">
        <v>304</v>
      </c>
      <c r="D263" s="158"/>
      <c r="E263" s="158"/>
      <c r="F263" s="158"/>
      <c r="G263" s="104"/>
      <c r="H263" s="104"/>
    </row>
    <row r="264" spans="1:8" ht="15">
      <c r="A264" s="158"/>
      <c r="B264" s="218" t="s">
        <v>263</v>
      </c>
      <c r="C264" s="158" t="s">
        <v>495</v>
      </c>
      <c r="D264" s="158"/>
      <c r="E264" s="158"/>
      <c r="F264" s="158"/>
      <c r="G264" s="104"/>
      <c r="H264" s="104"/>
    </row>
    <row r="265" spans="1:8" ht="12.75" customHeight="1">
      <c r="A265" s="158"/>
      <c r="B265" s="218" t="s">
        <v>264</v>
      </c>
      <c r="C265" s="158" t="s">
        <v>266</v>
      </c>
      <c r="D265" s="158"/>
      <c r="E265" s="158"/>
      <c r="F265" s="158"/>
      <c r="G265" s="104"/>
      <c r="H265" s="104"/>
    </row>
    <row r="266" spans="3:8" ht="12.75">
      <c r="C266" s="696" t="s">
        <v>265</v>
      </c>
      <c r="D266" s="697"/>
      <c r="E266" s="697"/>
      <c r="F266" s="697"/>
      <c r="G266" s="697"/>
      <c r="H266" s="698"/>
    </row>
    <row r="267" spans="6:8" ht="15.75">
      <c r="F267" s="104"/>
      <c r="G267" s="104"/>
      <c r="H267" s="104"/>
    </row>
    <row r="268" spans="6:8" ht="15.75">
      <c r="F268" s="104"/>
      <c r="G268" s="104"/>
      <c r="H268" s="104"/>
    </row>
    <row r="269" spans="6:8" ht="15.75">
      <c r="F269" s="104"/>
      <c r="G269" s="104"/>
      <c r="H269" s="104"/>
    </row>
    <row r="270" spans="6:8" ht="15.75">
      <c r="F270" s="104"/>
      <c r="G270" s="104"/>
      <c r="H270" s="104"/>
    </row>
    <row r="271" spans="6:8" ht="15.75">
      <c r="F271" s="104"/>
      <c r="G271" s="104"/>
      <c r="H271" s="104"/>
    </row>
    <row r="272" spans="6:8" ht="15.75">
      <c r="F272" s="104"/>
      <c r="G272" s="104"/>
      <c r="H272" s="104"/>
    </row>
    <row r="273" spans="6:8" ht="15.75">
      <c r="F273" s="104"/>
      <c r="G273" s="104"/>
      <c r="H273" s="104"/>
    </row>
    <row r="274" spans="6:8" ht="15.75">
      <c r="F274" s="104"/>
      <c r="G274" s="104"/>
      <c r="H274" s="104"/>
    </row>
    <row r="275" spans="6:8" ht="15.75">
      <c r="F275" s="104"/>
      <c r="G275" s="104"/>
      <c r="H275" s="104"/>
    </row>
    <row r="276" spans="6:8" ht="15.75">
      <c r="F276" s="104"/>
      <c r="G276" s="104"/>
      <c r="H276" s="104"/>
    </row>
    <row r="277" spans="6:8" ht="15.75">
      <c r="F277" s="104"/>
      <c r="G277" s="104"/>
      <c r="H277" s="104"/>
    </row>
    <row r="278" spans="6:8" ht="15.75">
      <c r="F278" s="104"/>
      <c r="G278" s="104"/>
      <c r="H278" s="104"/>
    </row>
    <row r="279" spans="6:8" ht="15.75">
      <c r="F279" s="104"/>
      <c r="G279" s="104"/>
      <c r="H279" s="104"/>
    </row>
    <row r="280" spans="6:8" ht="15.75">
      <c r="F280" s="104"/>
      <c r="G280" s="104"/>
      <c r="H280" s="104"/>
    </row>
    <row r="281" spans="6:8" ht="15.75">
      <c r="F281" s="104"/>
      <c r="G281" s="104"/>
      <c r="H281" s="104"/>
    </row>
    <row r="282" spans="6:8" ht="15.75">
      <c r="F282" s="104"/>
      <c r="G282" s="104"/>
      <c r="H282" s="104"/>
    </row>
    <row r="283" spans="6:8" ht="15.75">
      <c r="F283" s="104"/>
      <c r="G283" s="104"/>
      <c r="H283" s="104"/>
    </row>
    <row r="284" spans="6:8" ht="15.75">
      <c r="F284" s="104"/>
      <c r="G284" s="104"/>
      <c r="H284" s="104"/>
    </row>
    <row r="285" spans="6:8" ht="15.75">
      <c r="F285" s="104"/>
      <c r="G285" s="104"/>
      <c r="H285" s="104"/>
    </row>
    <row r="286" spans="6:8" ht="15.75">
      <c r="F286" s="104"/>
      <c r="G286" s="104"/>
      <c r="H286" s="104"/>
    </row>
    <row r="287" spans="6:8" ht="15.75">
      <c r="F287" s="104"/>
      <c r="G287" s="104"/>
      <c r="H287" s="104"/>
    </row>
    <row r="288" spans="6:8" ht="15.75">
      <c r="F288" s="104"/>
      <c r="G288" s="104"/>
      <c r="H288" s="104"/>
    </row>
    <row r="289" spans="6:8" ht="15.75">
      <c r="F289" s="104"/>
      <c r="G289" s="104"/>
      <c r="H289" s="104"/>
    </row>
    <row r="290" spans="6:8" ht="15.75">
      <c r="F290" s="104"/>
      <c r="G290" s="104"/>
      <c r="H290" s="104"/>
    </row>
    <row r="291" spans="6:8" ht="15.75">
      <c r="F291" s="104"/>
      <c r="G291" s="104"/>
      <c r="H291" s="104"/>
    </row>
    <row r="292" spans="6:8" ht="15.75">
      <c r="F292" s="104"/>
      <c r="G292" s="104"/>
      <c r="H292" s="104"/>
    </row>
    <row r="293" spans="6:8" ht="15.75" customHeight="1">
      <c r="F293" s="104"/>
      <c r="G293" s="104"/>
      <c r="H293" s="104"/>
    </row>
    <row r="294" spans="6:8" ht="15.75">
      <c r="F294" s="104"/>
      <c r="G294" s="104"/>
      <c r="H294" s="104"/>
    </row>
    <row r="295" spans="6:8" ht="15.75">
      <c r="F295" s="104"/>
      <c r="G295" s="104"/>
      <c r="H295" s="104"/>
    </row>
    <row r="296" spans="6:8" ht="15.75">
      <c r="F296" s="104"/>
      <c r="G296" s="104"/>
      <c r="H296" s="104"/>
    </row>
    <row r="297" spans="6:8" ht="15.75" customHeight="1">
      <c r="F297" s="104"/>
      <c r="G297" s="104"/>
      <c r="H297" s="104"/>
    </row>
    <row r="298" spans="6:8" ht="15.75" customHeight="1">
      <c r="F298" s="104"/>
      <c r="G298" s="104"/>
      <c r="H298" s="104"/>
    </row>
    <row r="299" spans="6:8" ht="15.75">
      <c r="F299" s="104"/>
      <c r="G299" s="104"/>
      <c r="H299" s="104"/>
    </row>
    <row r="300" spans="6:8" ht="15.75">
      <c r="F300" s="104"/>
      <c r="G300" s="104"/>
      <c r="H300" s="104"/>
    </row>
    <row r="301" spans="6:8" ht="15.75" customHeight="1">
      <c r="F301" s="104"/>
      <c r="G301" s="104"/>
      <c r="H301" s="104"/>
    </row>
    <row r="302" spans="6:8" ht="17.25" customHeight="1">
      <c r="F302" s="104"/>
      <c r="G302" s="104"/>
      <c r="H302" s="104"/>
    </row>
    <row r="303" spans="6:8" ht="15.75">
      <c r="F303" s="104"/>
      <c r="G303" s="104"/>
      <c r="H303" s="104"/>
    </row>
    <row r="304" spans="6:8" ht="15.75">
      <c r="F304" s="104"/>
      <c r="G304" s="104"/>
      <c r="H304" s="104"/>
    </row>
    <row r="305" spans="6:8" ht="15.75">
      <c r="F305" s="104"/>
      <c r="G305" s="104"/>
      <c r="H305" s="104"/>
    </row>
    <row r="306" spans="6:8" ht="15.75">
      <c r="F306" s="104"/>
      <c r="G306" s="104"/>
      <c r="H306" s="104"/>
    </row>
    <row r="307" spans="6:8" ht="15.75" customHeight="1">
      <c r="F307" s="104"/>
      <c r="G307" s="104"/>
      <c r="H307" s="104"/>
    </row>
    <row r="308" spans="6:8" ht="15.75">
      <c r="F308" s="104"/>
      <c r="G308" s="104"/>
      <c r="H308" s="104"/>
    </row>
    <row r="309" spans="6:8" ht="15.75">
      <c r="F309" s="104"/>
      <c r="G309" s="104"/>
      <c r="H309" s="104"/>
    </row>
    <row r="310" spans="6:8" ht="15.75">
      <c r="F310" s="104"/>
      <c r="G310" s="104"/>
      <c r="H310" s="104"/>
    </row>
    <row r="311" spans="6:8" ht="15.75">
      <c r="F311" s="104"/>
      <c r="G311" s="104"/>
      <c r="H311" s="104"/>
    </row>
    <row r="312" spans="6:8" ht="15.75">
      <c r="F312" s="104"/>
      <c r="G312" s="104"/>
      <c r="H312" s="104"/>
    </row>
    <row r="313" spans="6:8" ht="15.75" customHeight="1">
      <c r="F313" s="104"/>
      <c r="G313" s="104"/>
      <c r="H313" s="104"/>
    </row>
    <row r="314" spans="6:8" ht="15.75" customHeight="1">
      <c r="F314" s="104"/>
      <c r="G314" s="104"/>
      <c r="H314" s="104"/>
    </row>
    <row r="315" spans="6:8" ht="15.75">
      <c r="F315" s="104"/>
      <c r="G315" s="104"/>
      <c r="H315" s="104"/>
    </row>
    <row r="316" spans="6:8" ht="15.75">
      <c r="F316" s="104"/>
      <c r="G316" s="104"/>
      <c r="H316" s="104"/>
    </row>
    <row r="317" spans="6:8" ht="15.75">
      <c r="F317" s="104"/>
      <c r="G317" s="104"/>
      <c r="H317" s="104"/>
    </row>
    <row r="318" spans="6:8" ht="15.75" customHeight="1">
      <c r="F318" s="104"/>
      <c r="G318" s="104"/>
      <c r="H318" s="104"/>
    </row>
    <row r="319" spans="6:8" ht="15.75" customHeight="1">
      <c r="F319" s="104"/>
      <c r="G319" s="104"/>
      <c r="H319" s="104"/>
    </row>
    <row r="320" spans="6:8" ht="15.75">
      <c r="F320" s="104"/>
      <c r="G320" s="104"/>
      <c r="H320" s="104"/>
    </row>
    <row r="321" spans="6:8" ht="15.75">
      <c r="F321" s="104"/>
      <c r="G321" s="104"/>
      <c r="H321" s="104"/>
    </row>
    <row r="322" spans="6:8" ht="15.75">
      <c r="F322" s="104"/>
      <c r="G322" s="104"/>
      <c r="H322" s="104"/>
    </row>
    <row r="323" spans="6:8" ht="15.75" customHeight="1">
      <c r="F323" s="104"/>
      <c r="G323" s="104"/>
      <c r="H323" s="104"/>
    </row>
    <row r="324" spans="6:8" ht="15.75">
      <c r="F324" s="104"/>
      <c r="G324" s="104"/>
      <c r="H324" s="104"/>
    </row>
    <row r="325" spans="6:8" ht="15.75" customHeight="1">
      <c r="F325" s="104"/>
      <c r="G325" s="104"/>
      <c r="H325" s="104"/>
    </row>
    <row r="326" spans="6:8" ht="15.75">
      <c r="F326" s="104"/>
      <c r="G326" s="104"/>
      <c r="H326" s="104"/>
    </row>
    <row r="327" spans="6:8" ht="15.75">
      <c r="F327" s="104"/>
      <c r="G327" s="104"/>
      <c r="H327" s="104"/>
    </row>
    <row r="328" spans="6:8" ht="15.75">
      <c r="F328" s="104"/>
      <c r="G328" s="104"/>
      <c r="H328" s="104"/>
    </row>
    <row r="329" spans="6:8" ht="15.75">
      <c r="F329" s="104"/>
      <c r="G329" s="104"/>
      <c r="H329" s="104"/>
    </row>
    <row r="330" spans="6:8" ht="15.75">
      <c r="F330" s="104"/>
      <c r="G330" s="104"/>
      <c r="H330" s="104"/>
    </row>
    <row r="331" spans="6:8" ht="15.75">
      <c r="F331" s="104"/>
      <c r="G331" s="104"/>
      <c r="H331" s="104"/>
    </row>
    <row r="332" spans="6:8" ht="15.75">
      <c r="F332" s="104"/>
      <c r="G332" s="104"/>
      <c r="H332" s="104"/>
    </row>
    <row r="333" spans="6:8" ht="15.75">
      <c r="F333" s="104"/>
      <c r="G333" s="104"/>
      <c r="H333" s="104"/>
    </row>
    <row r="334" spans="6:8" ht="15.75" customHeight="1">
      <c r="F334" s="104"/>
      <c r="G334" s="104"/>
      <c r="H334" s="104"/>
    </row>
    <row r="335" spans="6:8" ht="15.75">
      <c r="F335" s="104"/>
      <c r="G335" s="104"/>
      <c r="H335" s="104"/>
    </row>
    <row r="336" spans="6:8" ht="15.75">
      <c r="F336" s="104"/>
      <c r="G336" s="104"/>
      <c r="H336" s="104"/>
    </row>
    <row r="337" spans="6:8" ht="15.75">
      <c r="F337" s="104"/>
      <c r="G337" s="104"/>
      <c r="H337" s="104"/>
    </row>
    <row r="338" spans="6:8" ht="15.75">
      <c r="F338" s="104"/>
      <c r="G338" s="104"/>
      <c r="H338" s="104"/>
    </row>
    <row r="339" spans="6:8" ht="17.25" customHeight="1">
      <c r="F339" s="104"/>
      <c r="G339" s="104"/>
      <c r="H339" s="104"/>
    </row>
    <row r="340" spans="6:8" ht="15.75">
      <c r="F340" s="104"/>
      <c r="G340" s="104"/>
      <c r="H340" s="104"/>
    </row>
    <row r="341" spans="6:8" ht="15.75">
      <c r="F341" s="104"/>
      <c r="G341" s="104"/>
      <c r="H341" s="104"/>
    </row>
    <row r="342" spans="6:8" ht="15.75" customHeight="1">
      <c r="F342" s="104"/>
      <c r="G342" s="104"/>
      <c r="H342" s="104"/>
    </row>
    <row r="343" spans="6:8" ht="15.75">
      <c r="F343" s="104"/>
      <c r="G343" s="104"/>
      <c r="H343" s="104"/>
    </row>
    <row r="344" spans="6:8" ht="15.75" customHeight="1">
      <c r="F344" s="104"/>
      <c r="G344" s="104"/>
      <c r="H344" s="104"/>
    </row>
    <row r="345" spans="6:8" ht="15.75">
      <c r="F345" s="104"/>
      <c r="G345" s="104"/>
      <c r="H345" s="104"/>
    </row>
    <row r="346" spans="6:8" ht="15.75">
      <c r="F346" s="104"/>
      <c r="G346" s="104"/>
      <c r="H346" s="104"/>
    </row>
    <row r="347" spans="6:8" ht="15.75">
      <c r="F347" s="104"/>
      <c r="G347" s="104"/>
      <c r="H347" s="104"/>
    </row>
    <row r="348" spans="6:8" ht="15.75">
      <c r="F348" s="104"/>
      <c r="G348" s="104"/>
      <c r="H348" s="104"/>
    </row>
    <row r="349" spans="6:8" ht="15.75">
      <c r="F349" s="104"/>
      <c r="G349" s="104"/>
      <c r="H349" s="104"/>
    </row>
    <row r="350" spans="6:8" ht="15.75">
      <c r="F350" s="104"/>
      <c r="G350" s="104"/>
      <c r="H350" s="104"/>
    </row>
    <row r="351" spans="6:8" ht="15.75">
      <c r="F351" s="104"/>
      <c r="G351" s="104"/>
      <c r="H351" s="104"/>
    </row>
    <row r="352" spans="6:8" ht="15.75" customHeight="1">
      <c r="F352" s="104"/>
      <c r="G352" s="104"/>
      <c r="H352" s="104"/>
    </row>
    <row r="353" spans="6:8" ht="15.75">
      <c r="F353" s="104"/>
      <c r="G353" s="104"/>
      <c r="H353" s="104"/>
    </row>
    <row r="354" spans="6:8" ht="15.75">
      <c r="F354" s="104"/>
      <c r="G354" s="104"/>
      <c r="H354" s="104"/>
    </row>
    <row r="355" spans="6:8" ht="15.75">
      <c r="F355" s="104"/>
      <c r="G355" s="104"/>
      <c r="H355" s="104"/>
    </row>
    <row r="356" spans="6:8" ht="15.75">
      <c r="F356" s="104"/>
      <c r="G356" s="104"/>
      <c r="H356" s="104"/>
    </row>
    <row r="357" spans="6:8" ht="15.75">
      <c r="F357" s="104"/>
      <c r="G357" s="104"/>
      <c r="H357" s="104"/>
    </row>
    <row r="358" spans="6:8" ht="15.75">
      <c r="F358" s="104"/>
      <c r="G358" s="104"/>
      <c r="H358" s="104"/>
    </row>
    <row r="359" spans="6:8" ht="15.75">
      <c r="F359" s="104"/>
      <c r="G359" s="104"/>
      <c r="H359" s="104"/>
    </row>
    <row r="360" spans="6:8" ht="15.75">
      <c r="F360" s="104"/>
      <c r="G360" s="104"/>
      <c r="H360" s="104"/>
    </row>
    <row r="361" spans="6:8" ht="15.75">
      <c r="F361" s="104"/>
      <c r="G361" s="104"/>
      <c r="H361" s="104"/>
    </row>
    <row r="362" spans="6:8" ht="15.75">
      <c r="F362" s="104"/>
      <c r="G362" s="104"/>
      <c r="H362" s="104"/>
    </row>
    <row r="363" spans="6:8" ht="15.75" customHeight="1">
      <c r="F363" s="104"/>
      <c r="G363" s="104"/>
      <c r="H363" s="104"/>
    </row>
    <row r="364" spans="6:8" ht="15.75" customHeight="1">
      <c r="F364" s="104"/>
      <c r="G364" s="104"/>
      <c r="H364" s="104"/>
    </row>
    <row r="365" spans="6:8" ht="15.75">
      <c r="F365" s="104"/>
      <c r="G365" s="104"/>
      <c r="H365" s="104"/>
    </row>
    <row r="366" spans="6:8" ht="15.75">
      <c r="F366" s="104"/>
      <c r="G366" s="104"/>
      <c r="H366" s="104"/>
    </row>
    <row r="367" spans="6:8" ht="15.75" customHeight="1">
      <c r="F367" s="104"/>
      <c r="G367" s="104"/>
      <c r="H367" s="104"/>
    </row>
    <row r="368" spans="6:8" ht="15.75" customHeight="1">
      <c r="F368" s="104"/>
      <c r="G368" s="104"/>
      <c r="H368" s="104"/>
    </row>
    <row r="369" spans="6:8" ht="15.75" customHeight="1">
      <c r="F369" s="104"/>
      <c r="G369" s="104"/>
      <c r="H369" s="104"/>
    </row>
    <row r="370" spans="6:8" ht="15.75">
      <c r="F370" s="104"/>
      <c r="G370" s="104"/>
      <c r="H370" s="104"/>
    </row>
    <row r="371" spans="6:8" ht="15.75">
      <c r="F371" s="104"/>
      <c r="G371" s="104"/>
      <c r="H371" s="104"/>
    </row>
    <row r="372" spans="6:8" ht="15.75" customHeight="1">
      <c r="F372" s="104"/>
      <c r="G372" s="104"/>
      <c r="H372" s="104"/>
    </row>
    <row r="373" spans="6:8" ht="15.75">
      <c r="F373" s="104"/>
      <c r="G373" s="104"/>
      <c r="H373" s="104"/>
    </row>
    <row r="374" spans="6:8" ht="15.75">
      <c r="F374" s="104"/>
      <c r="G374" s="104"/>
      <c r="H374" s="104"/>
    </row>
    <row r="375" spans="6:8" ht="15.75">
      <c r="F375" s="104"/>
      <c r="G375" s="104"/>
      <c r="H375" s="104"/>
    </row>
    <row r="376" spans="6:8" ht="15.75" customHeight="1">
      <c r="F376" s="104"/>
      <c r="G376" s="104"/>
      <c r="H376" s="104"/>
    </row>
    <row r="377" spans="6:8" ht="15.75">
      <c r="F377" s="104"/>
      <c r="G377" s="104"/>
      <c r="H377" s="104"/>
    </row>
    <row r="378" spans="6:8" ht="15.75">
      <c r="F378" s="104"/>
      <c r="G378" s="104"/>
      <c r="H378" s="104"/>
    </row>
    <row r="379" spans="6:8" ht="15.75" customHeight="1">
      <c r="F379" s="104"/>
      <c r="G379" s="104"/>
      <c r="H379" s="104"/>
    </row>
    <row r="380" spans="6:8" ht="15.75">
      <c r="F380" s="104"/>
      <c r="G380" s="104"/>
      <c r="H380" s="104"/>
    </row>
    <row r="381" spans="6:8" ht="15.75">
      <c r="F381" s="104"/>
      <c r="G381" s="104"/>
      <c r="H381" s="104"/>
    </row>
    <row r="382" spans="6:8" ht="15.75">
      <c r="F382" s="104"/>
      <c r="G382" s="104"/>
      <c r="H382" s="104"/>
    </row>
    <row r="383" spans="6:8" ht="15.75">
      <c r="F383" s="104"/>
      <c r="G383" s="104"/>
      <c r="H383" s="104"/>
    </row>
    <row r="384" spans="6:8" ht="15.75">
      <c r="F384" s="104"/>
      <c r="G384" s="104"/>
      <c r="H384" s="104"/>
    </row>
    <row r="385" spans="6:8" ht="15.75">
      <c r="F385" s="104"/>
      <c r="G385" s="104"/>
      <c r="H385" s="104"/>
    </row>
    <row r="386" spans="6:8" ht="15.75">
      <c r="F386" s="104"/>
      <c r="G386" s="104"/>
      <c r="H386" s="104"/>
    </row>
    <row r="387" spans="6:8" ht="15.75">
      <c r="F387" s="104"/>
      <c r="G387" s="104"/>
      <c r="H387" s="104"/>
    </row>
    <row r="388" spans="6:8" ht="15.75">
      <c r="F388" s="104"/>
      <c r="G388" s="104"/>
      <c r="H388" s="104"/>
    </row>
    <row r="389" spans="6:8" ht="15.75">
      <c r="F389" s="104"/>
      <c r="G389" s="104"/>
      <c r="H389" s="104"/>
    </row>
    <row r="390" spans="6:8" ht="15.75" customHeight="1">
      <c r="F390" s="104"/>
      <c r="G390" s="104"/>
      <c r="H390" s="104"/>
    </row>
    <row r="391" spans="6:8" ht="15.75" customHeight="1">
      <c r="F391" s="104"/>
      <c r="G391" s="104"/>
      <c r="H391" s="104"/>
    </row>
    <row r="392" spans="6:8" ht="15.75" customHeight="1">
      <c r="F392" s="104"/>
      <c r="G392" s="104"/>
      <c r="H392" s="104"/>
    </row>
    <row r="393" spans="6:8" ht="15.75">
      <c r="F393" s="104"/>
      <c r="G393" s="104"/>
      <c r="H393" s="104"/>
    </row>
    <row r="394" spans="6:8" ht="15.75" customHeight="1">
      <c r="F394" s="104"/>
      <c r="G394" s="104"/>
      <c r="H394" s="104"/>
    </row>
    <row r="395" spans="6:8" ht="15.75">
      <c r="F395" s="104"/>
      <c r="G395" s="104"/>
      <c r="H395" s="104"/>
    </row>
    <row r="396" spans="6:8" ht="15.75" customHeight="1">
      <c r="F396" s="104"/>
      <c r="G396" s="104"/>
      <c r="H396" s="104"/>
    </row>
    <row r="397" spans="6:8" ht="15.75" customHeight="1">
      <c r="F397" s="104"/>
      <c r="G397" s="104"/>
      <c r="H397" s="104"/>
    </row>
    <row r="398" spans="6:8" ht="15.75" customHeight="1">
      <c r="F398" s="104"/>
      <c r="G398" s="104"/>
      <c r="H398" s="104"/>
    </row>
    <row r="399" spans="6:8" ht="15.75" customHeight="1">
      <c r="F399" s="104"/>
      <c r="G399" s="104"/>
      <c r="H399" s="104"/>
    </row>
    <row r="400" spans="6:8" ht="15.75">
      <c r="F400" s="104"/>
      <c r="G400" s="104"/>
      <c r="H400" s="104"/>
    </row>
    <row r="401" spans="6:8" ht="15.75">
      <c r="F401" s="104"/>
      <c r="G401" s="104"/>
      <c r="H401" s="104"/>
    </row>
    <row r="402" spans="6:8" ht="15.75" customHeight="1">
      <c r="F402" s="104"/>
      <c r="G402" s="104"/>
      <c r="H402" s="104"/>
    </row>
    <row r="403" spans="6:8" ht="15.75">
      <c r="F403" s="104"/>
      <c r="G403" s="104"/>
      <c r="H403" s="104"/>
    </row>
    <row r="404" spans="6:8" ht="15.75">
      <c r="F404" s="104"/>
      <c r="G404" s="104"/>
      <c r="H404" s="104"/>
    </row>
    <row r="405" spans="6:8" ht="15.75">
      <c r="F405" s="104"/>
      <c r="G405" s="104"/>
      <c r="H405" s="104"/>
    </row>
    <row r="406" spans="6:8" ht="15.75">
      <c r="F406" s="104"/>
      <c r="G406" s="104"/>
      <c r="H406" s="104"/>
    </row>
    <row r="407" spans="6:8" ht="15.75">
      <c r="F407" s="104"/>
      <c r="G407" s="104"/>
      <c r="H407" s="104"/>
    </row>
    <row r="408" spans="6:8" ht="15.75" customHeight="1">
      <c r="F408" s="104"/>
      <c r="G408" s="104"/>
      <c r="H408" s="104"/>
    </row>
    <row r="409" spans="6:8" ht="15.75">
      <c r="F409" s="104"/>
      <c r="G409" s="104"/>
      <c r="H409" s="104"/>
    </row>
    <row r="410" spans="6:8" ht="15.75" customHeight="1">
      <c r="F410" s="104"/>
      <c r="G410" s="104"/>
      <c r="H410" s="104"/>
    </row>
    <row r="411" spans="6:8" ht="15.75" customHeight="1">
      <c r="F411" s="104"/>
      <c r="G411" s="104"/>
      <c r="H411" s="104"/>
    </row>
    <row r="412" spans="6:8" ht="15.75" customHeight="1">
      <c r="F412" s="104"/>
      <c r="G412" s="104"/>
      <c r="H412" s="104"/>
    </row>
    <row r="413" spans="6:8" ht="15.75" customHeight="1">
      <c r="F413" s="104"/>
      <c r="G413" s="104"/>
      <c r="H413" s="104"/>
    </row>
    <row r="414" spans="6:8" ht="15.75" customHeight="1">
      <c r="F414" s="104"/>
      <c r="G414" s="104"/>
      <c r="H414" s="104"/>
    </row>
    <row r="415" spans="6:8" ht="15.75" customHeight="1">
      <c r="F415" s="104"/>
      <c r="G415" s="104"/>
      <c r="H415" s="104"/>
    </row>
    <row r="416" spans="6:8" ht="15.75" customHeight="1">
      <c r="F416" s="104"/>
      <c r="G416" s="104"/>
      <c r="H416" s="104"/>
    </row>
    <row r="417" spans="6:8" ht="15.75" customHeight="1">
      <c r="F417" s="104"/>
      <c r="G417" s="104"/>
      <c r="H417" s="104"/>
    </row>
    <row r="418" spans="6:8" ht="15.75">
      <c r="F418" s="104"/>
      <c r="G418" s="104"/>
      <c r="H418" s="104"/>
    </row>
    <row r="419" spans="6:8" ht="15.75" customHeight="1">
      <c r="F419" s="104"/>
      <c r="G419" s="104"/>
      <c r="H419" s="104"/>
    </row>
    <row r="420" spans="6:8" ht="15.75" customHeight="1">
      <c r="F420" s="104"/>
      <c r="G420" s="104"/>
      <c r="H420" s="104"/>
    </row>
    <row r="421" spans="6:8" ht="15.75" customHeight="1">
      <c r="F421" s="104"/>
      <c r="G421" s="104"/>
      <c r="H421" s="104"/>
    </row>
    <row r="422" spans="6:8" ht="15.75" customHeight="1">
      <c r="F422" s="104"/>
      <c r="G422" s="104"/>
      <c r="H422" s="104"/>
    </row>
    <row r="423" spans="6:8" ht="15.75">
      <c r="F423" s="104"/>
      <c r="G423" s="104"/>
      <c r="H423" s="104"/>
    </row>
    <row r="424" spans="6:8" ht="15.75" customHeight="1">
      <c r="F424" s="104"/>
      <c r="G424" s="104"/>
      <c r="H424" s="104"/>
    </row>
    <row r="425" spans="6:8" ht="15.75" customHeight="1">
      <c r="F425" s="104"/>
      <c r="G425" s="104"/>
      <c r="H425" s="104"/>
    </row>
    <row r="426" spans="6:8" ht="15.75" customHeight="1">
      <c r="F426" s="104"/>
      <c r="G426" s="104"/>
      <c r="H426" s="104"/>
    </row>
    <row r="427" spans="6:8" ht="15.75" customHeight="1">
      <c r="F427" s="104"/>
      <c r="G427" s="104"/>
      <c r="H427" s="104"/>
    </row>
    <row r="428" spans="6:8" ht="15.75" customHeight="1">
      <c r="F428" s="104"/>
      <c r="G428" s="104"/>
      <c r="H428" s="104"/>
    </row>
    <row r="429" spans="6:8" ht="15.75" customHeight="1">
      <c r="F429" s="104"/>
      <c r="G429" s="104"/>
      <c r="H429" s="104"/>
    </row>
    <row r="430" spans="6:8" ht="15.75" customHeight="1">
      <c r="F430" s="104"/>
      <c r="G430" s="104"/>
      <c r="H430" s="104"/>
    </row>
    <row r="431" spans="6:8" ht="15.75" customHeight="1">
      <c r="F431" s="104"/>
      <c r="G431" s="104"/>
      <c r="H431" s="104"/>
    </row>
    <row r="432" spans="6:8" ht="15.75" customHeight="1">
      <c r="F432" s="104"/>
      <c r="G432" s="104"/>
      <c r="H432" s="104"/>
    </row>
    <row r="433" spans="6:8" ht="15.75" customHeight="1">
      <c r="F433" s="104"/>
      <c r="G433" s="104"/>
      <c r="H433" s="104"/>
    </row>
    <row r="434" spans="6:8" ht="15.75" customHeight="1">
      <c r="F434" s="104"/>
      <c r="G434" s="104"/>
      <c r="H434" s="104"/>
    </row>
    <row r="435" spans="6:8" ht="15.75" customHeight="1">
      <c r="F435" s="104"/>
      <c r="G435" s="104"/>
      <c r="H435" s="104"/>
    </row>
    <row r="436" spans="6:8" ht="15.75">
      <c r="F436" s="104"/>
      <c r="G436" s="104"/>
      <c r="H436" s="104"/>
    </row>
    <row r="437" spans="6:8" ht="20.25" customHeight="1">
      <c r="F437" s="104"/>
      <c r="G437" s="104"/>
      <c r="H437" s="104"/>
    </row>
    <row r="438" spans="6:8" ht="15.75">
      <c r="F438" s="104"/>
      <c r="G438" s="104"/>
      <c r="H438" s="104"/>
    </row>
    <row r="439" spans="6:8" ht="15.75">
      <c r="F439" s="104"/>
      <c r="G439" s="104"/>
      <c r="H439" s="104"/>
    </row>
    <row r="440" spans="6:8" ht="15.75">
      <c r="F440" s="104"/>
      <c r="G440" s="104"/>
      <c r="H440" s="104"/>
    </row>
    <row r="441" spans="6:8" ht="15" customHeight="1">
      <c r="F441" s="104"/>
      <c r="G441" s="104"/>
      <c r="H441" s="104"/>
    </row>
    <row r="442" spans="6:8" ht="15" customHeight="1">
      <c r="F442" s="104"/>
      <c r="G442" s="104"/>
      <c r="H442" s="104"/>
    </row>
    <row r="443" spans="6:8" ht="15" customHeight="1">
      <c r="F443" s="104"/>
      <c r="G443" s="104"/>
      <c r="H443" s="104"/>
    </row>
    <row r="444" spans="6:8" ht="15" customHeight="1">
      <c r="F444" s="104"/>
      <c r="G444" s="104"/>
      <c r="H444" s="104"/>
    </row>
    <row r="445" spans="6:8" ht="15" customHeight="1">
      <c r="F445" s="104"/>
      <c r="G445" s="104"/>
      <c r="H445" s="104"/>
    </row>
    <row r="446" spans="6:8" ht="15" customHeight="1">
      <c r="F446" s="104"/>
      <c r="G446" s="104"/>
      <c r="H446" s="104"/>
    </row>
    <row r="447" spans="6:8" ht="15" customHeight="1">
      <c r="F447" s="104"/>
      <c r="G447" s="104"/>
      <c r="H447" s="104"/>
    </row>
    <row r="448" spans="6:8" ht="15" customHeight="1">
      <c r="F448" s="104"/>
      <c r="G448" s="104"/>
      <c r="H448" s="104"/>
    </row>
    <row r="449" spans="6:8" ht="15" customHeight="1">
      <c r="F449" s="104"/>
      <c r="G449" s="104"/>
      <c r="H449" s="104"/>
    </row>
    <row r="450" spans="6:8" ht="15" customHeight="1">
      <c r="F450" s="104"/>
      <c r="G450" s="104"/>
      <c r="H450" s="104"/>
    </row>
    <row r="451" spans="6:8" ht="15" customHeight="1">
      <c r="F451" s="104"/>
      <c r="G451" s="104"/>
      <c r="H451" s="104"/>
    </row>
    <row r="452" spans="6:8" ht="15" customHeight="1">
      <c r="F452" s="104"/>
      <c r="G452" s="104"/>
      <c r="H452" s="104"/>
    </row>
    <row r="453" spans="6:8" ht="15" customHeight="1">
      <c r="F453" s="104"/>
      <c r="G453" s="104"/>
      <c r="H453" s="104"/>
    </row>
    <row r="454" spans="6:8" ht="15" customHeight="1">
      <c r="F454" s="104"/>
      <c r="G454" s="104"/>
      <c r="H454" s="104"/>
    </row>
    <row r="455" spans="6:8" ht="15" customHeight="1">
      <c r="F455" s="104"/>
      <c r="G455" s="104"/>
      <c r="H455" s="104"/>
    </row>
    <row r="456" spans="6:8" ht="15.75">
      <c r="F456" s="104"/>
      <c r="G456" s="104"/>
      <c r="H456" s="104"/>
    </row>
    <row r="457" spans="6:8" ht="15" customHeight="1">
      <c r="F457" s="104"/>
      <c r="G457" s="104"/>
      <c r="H457" s="104"/>
    </row>
    <row r="458" spans="6:8" ht="15" customHeight="1">
      <c r="F458" s="104"/>
      <c r="G458" s="104"/>
      <c r="H458" s="104"/>
    </row>
    <row r="459" spans="6:8" ht="15" customHeight="1">
      <c r="F459" s="104"/>
      <c r="G459" s="104"/>
      <c r="H459" s="104"/>
    </row>
    <row r="460" spans="6:8" ht="15" customHeight="1">
      <c r="F460" s="104"/>
      <c r="G460" s="104"/>
      <c r="H460" s="104"/>
    </row>
    <row r="461" spans="6:8" ht="15" customHeight="1">
      <c r="F461" s="104"/>
      <c r="G461" s="104"/>
      <c r="H461" s="104"/>
    </row>
    <row r="462" spans="6:8" ht="15" customHeight="1">
      <c r="F462" s="104"/>
      <c r="G462" s="104"/>
      <c r="H462" s="104"/>
    </row>
    <row r="463" spans="6:8" ht="15.75">
      <c r="F463" s="104"/>
      <c r="G463" s="104"/>
      <c r="H463" s="104"/>
    </row>
    <row r="464" spans="6:8" ht="15" customHeight="1">
      <c r="F464" s="104"/>
      <c r="G464" s="104"/>
      <c r="H464" s="104"/>
    </row>
    <row r="465" spans="6:8" ht="15" customHeight="1">
      <c r="F465" s="104"/>
      <c r="G465" s="104"/>
      <c r="H465" s="104"/>
    </row>
    <row r="466" spans="6:8" ht="15" customHeight="1">
      <c r="F466" s="104"/>
      <c r="G466" s="104"/>
      <c r="H466" s="104"/>
    </row>
    <row r="467" spans="6:8" ht="15" customHeight="1">
      <c r="F467" s="104"/>
      <c r="G467" s="104"/>
      <c r="H467" s="104"/>
    </row>
    <row r="468" spans="6:8" ht="15.75">
      <c r="F468" s="104"/>
      <c r="G468" s="104"/>
      <c r="H468" s="104"/>
    </row>
    <row r="469" spans="6:8" ht="15" customHeight="1">
      <c r="F469" s="104"/>
      <c r="G469" s="104"/>
      <c r="H469" s="104"/>
    </row>
    <row r="470" spans="6:8" ht="15" customHeight="1">
      <c r="F470" s="104"/>
      <c r="G470" s="104"/>
      <c r="H470" s="104"/>
    </row>
    <row r="471" spans="6:8" ht="15.75">
      <c r="F471" s="104"/>
      <c r="G471" s="104"/>
      <c r="H471" s="104"/>
    </row>
    <row r="472" spans="6:8" ht="15.75">
      <c r="F472" s="104"/>
      <c r="G472" s="104"/>
      <c r="H472" s="104"/>
    </row>
    <row r="473" spans="6:8" ht="15.75">
      <c r="F473" s="104"/>
      <c r="G473" s="104"/>
      <c r="H473" s="104"/>
    </row>
    <row r="474" spans="6:8" ht="15.75">
      <c r="F474" s="104"/>
      <c r="G474" s="104"/>
      <c r="H474" s="104"/>
    </row>
    <row r="475" spans="6:8" ht="15.75">
      <c r="F475" s="104"/>
      <c r="G475" s="104"/>
      <c r="H475" s="104"/>
    </row>
    <row r="476" spans="6:8" ht="15.75">
      <c r="F476" s="104"/>
      <c r="G476" s="104"/>
      <c r="H476" s="104"/>
    </row>
    <row r="477" spans="6:8" ht="15.75">
      <c r="F477" s="104"/>
      <c r="G477" s="104"/>
      <c r="H477" s="104"/>
    </row>
    <row r="478" spans="6:8" ht="15.75" customHeight="1">
      <c r="F478" s="104"/>
      <c r="G478" s="104"/>
      <c r="H478" s="104"/>
    </row>
    <row r="479" spans="6:8" ht="15.75">
      <c r="F479" s="104"/>
      <c r="G479" s="104"/>
      <c r="H479" s="104"/>
    </row>
    <row r="480" spans="6:8" ht="15.75" customHeight="1">
      <c r="F480" s="104"/>
      <c r="G480" s="104"/>
      <c r="H480" s="104"/>
    </row>
    <row r="481" spans="6:8" ht="15.75">
      <c r="F481" s="104"/>
      <c r="G481" s="104"/>
      <c r="H481" s="104"/>
    </row>
    <row r="482" spans="6:8" ht="15.75">
      <c r="F482" s="104"/>
      <c r="G482" s="104"/>
      <c r="H482" s="104"/>
    </row>
    <row r="483" spans="6:8" ht="15.75">
      <c r="F483" s="104"/>
      <c r="G483" s="104"/>
      <c r="H483" s="104"/>
    </row>
    <row r="484" spans="6:8" ht="15.75">
      <c r="F484" s="104"/>
      <c r="G484" s="104"/>
      <c r="H484" s="104"/>
    </row>
    <row r="485" spans="6:8" ht="15.75">
      <c r="F485" s="104"/>
      <c r="G485" s="104"/>
      <c r="H485" s="104"/>
    </row>
    <row r="486" spans="6:8" ht="15.75">
      <c r="F486" s="104"/>
      <c r="G486" s="104"/>
      <c r="H486" s="104"/>
    </row>
    <row r="487" spans="6:8" ht="15.75">
      <c r="F487" s="104"/>
      <c r="G487" s="104"/>
      <c r="H487" s="104"/>
    </row>
    <row r="488" spans="6:8" ht="15.75">
      <c r="F488" s="104"/>
      <c r="G488" s="104"/>
      <c r="H488" s="104"/>
    </row>
    <row r="489" spans="6:8" ht="15.75">
      <c r="F489" s="104"/>
      <c r="G489" s="104"/>
      <c r="H489" s="104"/>
    </row>
    <row r="490" spans="6:8" ht="15.75">
      <c r="F490" s="104"/>
      <c r="G490" s="104"/>
      <c r="H490" s="104"/>
    </row>
    <row r="491" spans="6:8" ht="15.75">
      <c r="F491" s="104"/>
      <c r="G491" s="104"/>
      <c r="H491" s="104"/>
    </row>
    <row r="492" spans="6:8" ht="15.75">
      <c r="F492" s="104"/>
      <c r="G492" s="104"/>
      <c r="H492" s="104"/>
    </row>
    <row r="493" spans="6:8" ht="15.75">
      <c r="F493" s="104"/>
      <c r="G493" s="104"/>
      <c r="H493" s="104"/>
    </row>
    <row r="494" spans="6:8" ht="15.75">
      <c r="F494" s="104"/>
      <c r="G494" s="104"/>
      <c r="H494" s="104"/>
    </row>
    <row r="495" spans="6:8" ht="15.75">
      <c r="F495" s="104"/>
      <c r="G495" s="104"/>
      <c r="H495" s="104"/>
    </row>
    <row r="496" spans="6:8" ht="15.75">
      <c r="F496" s="104"/>
      <c r="G496" s="104"/>
      <c r="H496" s="104"/>
    </row>
    <row r="497" spans="6:8" ht="15.75">
      <c r="F497" s="104"/>
      <c r="G497" s="104"/>
      <c r="H497" s="104"/>
    </row>
    <row r="498" spans="6:8" ht="15.75">
      <c r="F498" s="104"/>
      <c r="G498" s="104"/>
      <c r="H498" s="104"/>
    </row>
    <row r="499" spans="6:8" ht="15.75">
      <c r="F499" s="104"/>
      <c r="G499" s="104"/>
      <c r="H499" s="104"/>
    </row>
    <row r="500" spans="6:8" ht="15.75">
      <c r="F500" s="104"/>
      <c r="G500" s="104"/>
      <c r="H500" s="104"/>
    </row>
    <row r="501" spans="6:8" ht="15.75">
      <c r="F501" s="104"/>
      <c r="G501" s="104"/>
      <c r="H501" s="104"/>
    </row>
    <row r="502" spans="6:8" ht="15.75">
      <c r="F502" s="104"/>
      <c r="G502" s="104"/>
      <c r="H502" s="104"/>
    </row>
    <row r="503" spans="6:8" ht="15.75">
      <c r="F503" s="104"/>
      <c r="G503" s="104"/>
      <c r="H503" s="104"/>
    </row>
    <row r="504" spans="6:8" ht="15.75">
      <c r="F504" s="104"/>
      <c r="G504" s="104"/>
      <c r="H504" s="104"/>
    </row>
    <row r="505" spans="6:8" ht="15.75">
      <c r="F505" s="104"/>
      <c r="G505" s="104"/>
      <c r="H505" s="104"/>
    </row>
    <row r="506" spans="6:8" ht="15.75">
      <c r="F506" s="104"/>
      <c r="G506" s="104"/>
      <c r="H506" s="104"/>
    </row>
    <row r="507" spans="6:8" ht="15.75">
      <c r="F507" s="104"/>
      <c r="G507" s="104"/>
      <c r="H507" s="104"/>
    </row>
    <row r="508" spans="6:8" ht="15.75">
      <c r="F508" s="104"/>
      <c r="G508" s="104"/>
      <c r="H508" s="104"/>
    </row>
    <row r="509" spans="6:8" ht="15.75">
      <c r="F509" s="104"/>
      <c r="G509" s="104"/>
      <c r="H509" s="104"/>
    </row>
    <row r="510" spans="6:8" ht="15.75">
      <c r="F510" s="104"/>
      <c r="G510" s="104"/>
      <c r="H510" s="104"/>
    </row>
    <row r="511" spans="6:8" ht="15.75">
      <c r="F511" s="104"/>
      <c r="G511" s="104"/>
      <c r="H511" s="104"/>
    </row>
    <row r="512" spans="6:8" ht="15.75">
      <c r="F512" s="104"/>
      <c r="G512" s="104"/>
      <c r="H512" s="104"/>
    </row>
    <row r="513" spans="6:8" ht="15.75">
      <c r="F513" s="104"/>
      <c r="G513" s="104"/>
      <c r="H513" s="104"/>
    </row>
    <row r="514" spans="6:8" ht="15.75">
      <c r="F514" s="104"/>
      <c r="G514" s="104"/>
      <c r="H514" s="104"/>
    </row>
    <row r="515" spans="6:8" ht="15.75">
      <c r="F515" s="104"/>
      <c r="G515" s="104"/>
      <c r="H515" s="104"/>
    </row>
    <row r="516" spans="6:8" ht="15.75">
      <c r="F516" s="104"/>
      <c r="G516" s="104"/>
      <c r="H516" s="104"/>
    </row>
    <row r="517" spans="6:8" ht="15.75">
      <c r="F517" s="104"/>
      <c r="G517" s="104"/>
      <c r="H517" s="104"/>
    </row>
    <row r="518" spans="6:8" ht="15.75">
      <c r="F518" s="104"/>
      <c r="G518" s="104"/>
      <c r="H518" s="104"/>
    </row>
    <row r="519" spans="6:8" ht="15.75">
      <c r="F519" s="104"/>
      <c r="G519" s="104"/>
      <c r="H519" s="104"/>
    </row>
    <row r="520" spans="6:8" ht="15.75">
      <c r="F520" s="104"/>
      <c r="G520" s="104"/>
      <c r="H520" s="104"/>
    </row>
    <row r="521" spans="6:8" ht="15.75">
      <c r="F521" s="104"/>
      <c r="G521" s="104"/>
      <c r="H521" s="104"/>
    </row>
    <row r="522" spans="6:8" ht="15.75">
      <c r="F522" s="104"/>
      <c r="G522" s="104"/>
      <c r="H522" s="104"/>
    </row>
    <row r="523" spans="6:8" ht="15.75">
      <c r="F523" s="104"/>
      <c r="G523" s="104"/>
      <c r="H523" s="104"/>
    </row>
    <row r="524" spans="6:8" ht="15.75">
      <c r="F524" s="104"/>
      <c r="G524" s="104"/>
      <c r="H524" s="104"/>
    </row>
    <row r="525" spans="6:8" ht="15.75">
      <c r="F525" s="104"/>
      <c r="G525" s="104"/>
      <c r="H525" s="104"/>
    </row>
    <row r="526" spans="6:8" ht="15.75">
      <c r="F526" s="104"/>
      <c r="G526" s="104"/>
      <c r="H526" s="104"/>
    </row>
    <row r="527" spans="6:8" ht="15.75">
      <c r="F527" s="104"/>
      <c r="G527" s="104"/>
      <c r="H527" s="104"/>
    </row>
    <row r="528" spans="6:8" ht="15.75">
      <c r="F528" s="104"/>
      <c r="G528" s="104"/>
      <c r="H528" s="104"/>
    </row>
    <row r="529" spans="6:8" ht="15.75">
      <c r="F529" s="104"/>
      <c r="G529" s="104"/>
      <c r="H529" s="104"/>
    </row>
    <row r="530" spans="6:8" ht="15.75">
      <c r="F530" s="104"/>
      <c r="G530" s="104"/>
      <c r="H530" s="104"/>
    </row>
    <row r="531" spans="6:8" ht="15.75">
      <c r="F531" s="104"/>
      <c r="G531" s="104"/>
      <c r="H531" s="104"/>
    </row>
    <row r="532" spans="6:8" ht="15.75">
      <c r="F532" s="104"/>
      <c r="G532" s="104"/>
      <c r="H532" s="104"/>
    </row>
    <row r="533" spans="6:8" ht="15.75">
      <c r="F533" s="104"/>
      <c r="G533" s="104"/>
      <c r="H533" s="104"/>
    </row>
    <row r="534" spans="6:8" ht="15.75">
      <c r="F534" s="104"/>
      <c r="G534" s="104"/>
      <c r="H534" s="104"/>
    </row>
    <row r="535" spans="6:8" ht="15.75">
      <c r="F535" s="104"/>
      <c r="G535" s="104"/>
      <c r="H535" s="104"/>
    </row>
    <row r="536" spans="6:8" ht="15.75">
      <c r="F536" s="104"/>
      <c r="G536" s="104"/>
      <c r="H536" s="104"/>
    </row>
    <row r="537" spans="6:8" ht="15.75">
      <c r="F537" s="104"/>
      <c r="G537" s="104"/>
      <c r="H537" s="104"/>
    </row>
    <row r="538" spans="6:8" ht="15.75">
      <c r="F538" s="104"/>
      <c r="G538" s="104"/>
      <c r="H538" s="104"/>
    </row>
    <row r="539" spans="6:8" ht="15.75">
      <c r="F539" s="104"/>
      <c r="G539" s="104"/>
      <c r="H539" s="104"/>
    </row>
    <row r="540" spans="6:8" ht="15.75">
      <c r="F540" s="104"/>
      <c r="G540" s="104"/>
      <c r="H540" s="104"/>
    </row>
    <row r="541" spans="6:8" ht="15.75">
      <c r="F541" s="104"/>
      <c r="G541" s="104"/>
      <c r="H541" s="104"/>
    </row>
    <row r="542" spans="6:8" ht="15.75">
      <c r="F542" s="104"/>
      <c r="G542" s="104"/>
      <c r="H542" s="104"/>
    </row>
    <row r="543" spans="6:8" ht="15.75">
      <c r="F543" s="104"/>
      <c r="G543" s="104"/>
      <c r="H543" s="104"/>
    </row>
    <row r="544" spans="6:8" ht="15.75">
      <c r="F544" s="104"/>
      <c r="G544" s="104"/>
      <c r="H544" s="104"/>
    </row>
    <row r="545" spans="6:8" ht="15.75">
      <c r="F545" s="104"/>
      <c r="G545" s="104"/>
      <c r="H545" s="104"/>
    </row>
    <row r="546" spans="6:8" ht="15.75">
      <c r="F546" s="104"/>
      <c r="G546" s="104"/>
      <c r="H546" s="104"/>
    </row>
    <row r="547" spans="6:8" ht="15.75">
      <c r="F547" s="104"/>
      <c r="G547" s="104"/>
      <c r="H547" s="104"/>
    </row>
    <row r="548" spans="6:8" ht="15.75">
      <c r="F548" s="104"/>
      <c r="G548" s="104"/>
      <c r="H548" s="104"/>
    </row>
    <row r="549" spans="6:8" ht="15.75">
      <c r="F549" s="104"/>
      <c r="G549" s="104"/>
      <c r="H549" s="104"/>
    </row>
    <row r="550" spans="6:8" ht="15.75">
      <c r="F550" s="104"/>
      <c r="G550" s="104"/>
      <c r="H550" s="104"/>
    </row>
    <row r="551" spans="6:8" ht="15.75">
      <c r="F551" s="104"/>
      <c r="G551" s="104"/>
      <c r="H551" s="104"/>
    </row>
    <row r="552" spans="6:8" ht="15.75">
      <c r="F552" s="104"/>
      <c r="G552" s="104"/>
      <c r="H552" s="104"/>
    </row>
    <row r="553" spans="6:8" ht="15.75">
      <c r="F553" s="104"/>
      <c r="G553" s="104"/>
      <c r="H553" s="104"/>
    </row>
    <row r="554" spans="6:8" ht="15.75">
      <c r="F554" s="104"/>
      <c r="G554" s="104"/>
      <c r="H554" s="104"/>
    </row>
    <row r="555" spans="6:8" ht="15.75">
      <c r="F555" s="104"/>
      <c r="G555" s="104"/>
      <c r="H555" s="104"/>
    </row>
    <row r="556" spans="6:8" ht="15.75">
      <c r="F556" s="104"/>
      <c r="G556" s="104"/>
      <c r="H556" s="104"/>
    </row>
    <row r="557" spans="6:8" ht="15.75">
      <c r="F557" s="104"/>
      <c r="G557" s="104"/>
      <c r="H557" s="104"/>
    </row>
    <row r="558" spans="6:8" ht="15.75">
      <c r="F558" s="104"/>
      <c r="G558" s="104"/>
      <c r="H558" s="104"/>
    </row>
    <row r="559" spans="6:8" ht="15.75">
      <c r="F559" s="104"/>
      <c r="G559" s="104"/>
      <c r="H559" s="104"/>
    </row>
    <row r="560" spans="6:8" ht="15.75">
      <c r="F560" s="104"/>
      <c r="G560" s="104"/>
      <c r="H560" s="104"/>
    </row>
    <row r="561" spans="6:8" ht="15.75">
      <c r="F561" s="104"/>
      <c r="G561" s="104"/>
      <c r="H561" s="104"/>
    </row>
    <row r="562" spans="6:8" ht="15.75">
      <c r="F562" s="104"/>
      <c r="G562" s="104"/>
      <c r="H562" s="104"/>
    </row>
    <row r="563" spans="6:8" ht="15.75">
      <c r="F563" s="104"/>
      <c r="G563" s="104"/>
      <c r="H563" s="104"/>
    </row>
    <row r="564" spans="6:8" ht="15.75">
      <c r="F564" s="104"/>
      <c r="G564" s="104"/>
      <c r="H564" s="104"/>
    </row>
    <row r="565" spans="6:8" ht="15.75">
      <c r="F565" s="104"/>
      <c r="G565" s="104"/>
      <c r="H565" s="104"/>
    </row>
    <row r="566" spans="6:8" ht="15.75">
      <c r="F566" s="104"/>
      <c r="G566" s="104"/>
      <c r="H566" s="104"/>
    </row>
    <row r="567" spans="6:8" ht="15.75">
      <c r="F567" s="104"/>
      <c r="G567" s="104"/>
      <c r="H567" s="104"/>
    </row>
    <row r="568" spans="6:8" ht="15.75">
      <c r="F568" s="104"/>
      <c r="G568" s="104"/>
      <c r="H568" s="104"/>
    </row>
    <row r="569" spans="6:8" ht="15.75">
      <c r="F569" s="104"/>
      <c r="G569" s="104"/>
      <c r="H569" s="104"/>
    </row>
    <row r="570" spans="6:8" ht="15.75">
      <c r="F570" s="104"/>
      <c r="G570" s="104"/>
      <c r="H570" s="104"/>
    </row>
    <row r="571" spans="6:8" ht="15.75">
      <c r="F571" s="104"/>
      <c r="G571" s="104"/>
      <c r="H571" s="104"/>
    </row>
    <row r="572" spans="6:8" ht="15.75">
      <c r="F572" s="104"/>
      <c r="G572" s="104"/>
      <c r="H572" s="104"/>
    </row>
    <row r="573" spans="6:8" ht="15.75">
      <c r="F573" s="104"/>
      <c r="G573" s="104"/>
      <c r="H573" s="104"/>
    </row>
    <row r="574" spans="6:8" ht="15.75">
      <c r="F574" s="104"/>
      <c r="G574" s="104"/>
      <c r="H574" s="104"/>
    </row>
    <row r="575" spans="6:8" ht="15.75">
      <c r="F575" s="104"/>
      <c r="G575" s="104"/>
      <c r="H575" s="104"/>
    </row>
    <row r="576" spans="6:8" ht="15.75">
      <c r="F576" s="104"/>
      <c r="G576" s="104"/>
      <c r="H576" s="104"/>
    </row>
    <row r="577" spans="6:8" ht="15.75">
      <c r="F577" s="104"/>
      <c r="G577" s="104"/>
      <c r="H577" s="104"/>
    </row>
    <row r="578" spans="6:8" ht="15.75">
      <c r="F578" s="104"/>
      <c r="G578" s="104"/>
      <c r="H578" s="104"/>
    </row>
    <row r="579" spans="6:8" ht="15.75">
      <c r="F579" s="104"/>
      <c r="G579" s="104"/>
      <c r="H579" s="104"/>
    </row>
    <row r="580" spans="6:8" ht="15.75">
      <c r="F580" s="104"/>
      <c r="G580" s="104"/>
      <c r="H580" s="104"/>
    </row>
    <row r="581" spans="6:8" ht="15.75">
      <c r="F581" s="104"/>
      <c r="G581" s="104"/>
      <c r="H581" s="104"/>
    </row>
    <row r="582" spans="6:8" ht="15.75">
      <c r="F582" s="104"/>
      <c r="G582" s="104"/>
      <c r="H582" s="104"/>
    </row>
    <row r="583" spans="6:8" ht="15.75">
      <c r="F583" s="104"/>
      <c r="G583" s="104"/>
      <c r="H583" s="104"/>
    </row>
    <row r="584" spans="6:8" ht="15.75">
      <c r="F584" s="104"/>
      <c r="G584" s="104"/>
      <c r="H584" s="104"/>
    </row>
    <row r="585" spans="6:8" ht="15.75">
      <c r="F585" s="104"/>
      <c r="G585" s="104"/>
      <c r="H585" s="104"/>
    </row>
    <row r="586" spans="6:8" ht="15.75">
      <c r="F586" s="104"/>
      <c r="G586" s="104"/>
      <c r="H586" s="104"/>
    </row>
    <row r="587" spans="6:8" ht="15.75">
      <c r="F587" s="104"/>
      <c r="G587" s="104"/>
      <c r="H587" s="104"/>
    </row>
    <row r="588" spans="6:8" ht="15.75">
      <c r="F588" s="104"/>
      <c r="G588" s="104"/>
      <c r="H588" s="104"/>
    </row>
    <row r="589" spans="6:8" ht="15.75">
      <c r="F589" s="104"/>
      <c r="G589" s="104"/>
      <c r="H589" s="104"/>
    </row>
    <row r="590" spans="6:8" ht="15.75">
      <c r="F590" s="104"/>
      <c r="G590" s="104"/>
      <c r="H590" s="104"/>
    </row>
    <row r="591" spans="6:8" ht="15.75">
      <c r="F591" s="104"/>
      <c r="G591" s="104"/>
      <c r="H591" s="104"/>
    </row>
    <row r="592" spans="6:8" ht="15.75">
      <c r="F592" s="104"/>
      <c r="G592" s="104"/>
      <c r="H592" s="104"/>
    </row>
    <row r="593" spans="6:8" ht="15.75">
      <c r="F593" s="104"/>
      <c r="G593" s="104"/>
      <c r="H593" s="104"/>
    </row>
    <row r="594" spans="6:8" ht="15.75">
      <c r="F594" s="104"/>
      <c r="G594" s="104"/>
      <c r="H594" s="104"/>
    </row>
    <row r="595" spans="6:8" ht="15.75">
      <c r="F595" s="104"/>
      <c r="G595" s="104"/>
      <c r="H595" s="104"/>
    </row>
    <row r="596" spans="6:8" ht="15.75">
      <c r="F596" s="104"/>
      <c r="G596" s="104"/>
      <c r="H596" s="104"/>
    </row>
    <row r="597" spans="6:8" ht="15.75">
      <c r="F597" s="104"/>
      <c r="G597" s="104"/>
      <c r="H597" s="104"/>
    </row>
    <row r="598" spans="6:8" ht="15.75">
      <c r="F598" s="104"/>
      <c r="G598" s="104"/>
      <c r="H598" s="104"/>
    </row>
    <row r="599" spans="6:8" ht="15.75">
      <c r="F599" s="104"/>
      <c r="G599" s="104"/>
      <c r="H599" s="104"/>
    </row>
    <row r="600" spans="6:8" ht="15.75">
      <c r="F600" s="104"/>
      <c r="G600" s="104"/>
      <c r="H600" s="104"/>
    </row>
    <row r="601" spans="6:8" ht="15.75">
      <c r="F601" s="104"/>
      <c r="G601" s="104"/>
      <c r="H601" s="104"/>
    </row>
    <row r="602" spans="6:8" ht="15.75">
      <c r="F602" s="104"/>
      <c r="G602" s="104"/>
      <c r="H602" s="104"/>
    </row>
    <row r="603" spans="6:8" ht="15.75">
      <c r="F603" s="104"/>
      <c r="G603" s="104"/>
      <c r="H603" s="104"/>
    </row>
    <row r="604" spans="6:8" ht="15.75">
      <c r="F604" s="104"/>
      <c r="G604" s="104"/>
      <c r="H604" s="104"/>
    </row>
    <row r="605" spans="6:8" ht="15.75">
      <c r="F605" s="104"/>
      <c r="G605" s="104"/>
      <c r="H605" s="104"/>
    </row>
    <row r="606" spans="6:8" ht="15.75">
      <c r="F606" s="104"/>
      <c r="G606" s="104"/>
      <c r="H606" s="104"/>
    </row>
    <row r="607" spans="6:8" ht="15.75">
      <c r="F607" s="104"/>
      <c r="G607" s="104"/>
      <c r="H607" s="104"/>
    </row>
    <row r="608" spans="6:8" ht="15.75">
      <c r="F608" s="104"/>
      <c r="G608" s="104"/>
      <c r="H608" s="104"/>
    </row>
    <row r="609" spans="6:8" ht="15.75">
      <c r="F609" s="104"/>
      <c r="G609" s="104"/>
      <c r="H609" s="104"/>
    </row>
    <row r="610" spans="6:8" ht="15.75">
      <c r="F610" s="104"/>
      <c r="G610" s="104"/>
      <c r="H610" s="104"/>
    </row>
    <row r="611" spans="6:8" ht="15.75">
      <c r="F611" s="104"/>
      <c r="G611" s="104"/>
      <c r="H611" s="104"/>
    </row>
    <row r="612" spans="6:8" ht="15.75">
      <c r="F612" s="104"/>
      <c r="G612" s="104"/>
      <c r="H612" s="104"/>
    </row>
    <row r="613" spans="6:8" ht="15.75">
      <c r="F613" s="104"/>
      <c r="G613" s="104"/>
      <c r="H613" s="104"/>
    </row>
    <row r="614" spans="6:8" ht="15.75">
      <c r="F614" s="104"/>
      <c r="G614" s="104"/>
      <c r="H614" s="104"/>
    </row>
    <row r="615" spans="6:8" ht="15.75">
      <c r="F615" s="104"/>
      <c r="G615" s="104"/>
      <c r="H615" s="104"/>
    </row>
    <row r="616" spans="6:8" ht="15.75">
      <c r="F616" s="104"/>
      <c r="G616" s="104"/>
      <c r="H616" s="104"/>
    </row>
    <row r="617" spans="6:8" ht="15.75">
      <c r="F617" s="104"/>
      <c r="G617" s="104"/>
      <c r="H617" s="104"/>
    </row>
    <row r="618" spans="6:8" ht="15.75">
      <c r="F618" s="104"/>
      <c r="G618" s="104"/>
      <c r="H618" s="104"/>
    </row>
    <row r="619" spans="6:8" ht="15.75">
      <c r="F619" s="104"/>
      <c r="G619" s="104"/>
      <c r="H619" s="104"/>
    </row>
    <row r="620" spans="6:8" ht="15.75">
      <c r="F620" s="104"/>
      <c r="G620" s="104"/>
      <c r="H620" s="104"/>
    </row>
    <row r="621" spans="6:8" ht="15.75">
      <c r="F621" s="104"/>
      <c r="G621" s="104"/>
      <c r="H621" s="104"/>
    </row>
    <row r="622" spans="6:8" ht="15.75">
      <c r="F622" s="104"/>
      <c r="G622" s="104"/>
      <c r="H622" s="104"/>
    </row>
    <row r="623" spans="6:8" ht="15.75">
      <c r="F623" s="104"/>
      <c r="G623" s="104"/>
      <c r="H623" s="104"/>
    </row>
    <row r="624" spans="6:8" ht="15.75">
      <c r="F624" s="104"/>
      <c r="G624" s="104"/>
      <c r="H624" s="104"/>
    </row>
    <row r="625" spans="6:8" ht="15.75">
      <c r="F625" s="104"/>
      <c r="G625" s="104"/>
      <c r="H625" s="104"/>
    </row>
    <row r="626" spans="6:8" ht="15.75">
      <c r="F626" s="104"/>
      <c r="G626" s="104"/>
      <c r="H626" s="104"/>
    </row>
    <row r="627" spans="6:8" ht="15.75">
      <c r="F627" s="104"/>
      <c r="G627" s="104"/>
      <c r="H627" s="104"/>
    </row>
    <row r="628" spans="6:8" ht="15.75">
      <c r="F628" s="104"/>
      <c r="G628" s="104"/>
      <c r="H628" s="104"/>
    </row>
    <row r="629" spans="6:8" ht="15.75">
      <c r="F629" s="104"/>
      <c r="G629" s="104"/>
      <c r="H629" s="104"/>
    </row>
    <row r="630" spans="6:8" ht="15.75">
      <c r="F630" s="104"/>
      <c r="G630" s="104"/>
      <c r="H630" s="104"/>
    </row>
    <row r="631" spans="6:8" ht="15.75">
      <c r="F631" s="104"/>
      <c r="G631" s="104"/>
      <c r="H631" s="104"/>
    </row>
    <row r="632" spans="6:8" ht="15.75">
      <c r="F632" s="104"/>
      <c r="G632" s="104"/>
      <c r="H632" s="104"/>
    </row>
    <row r="633" spans="6:8" ht="15.75">
      <c r="F633" s="104"/>
      <c r="G633" s="104"/>
      <c r="H633" s="104"/>
    </row>
    <row r="634" spans="6:8" ht="15.75">
      <c r="F634" s="104"/>
      <c r="G634" s="104"/>
      <c r="H634" s="104"/>
    </row>
    <row r="635" spans="6:8" ht="15.75">
      <c r="F635" s="104"/>
      <c r="G635" s="104"/>
      <c r="H635" s="104"/>
    </row>
    <row r="636" spans="6:8" ht="15.75">
      <c r="F636" s="104"/>
      <c r="G636" s="104"/>
      <c r="H636" s="104"/>
    </row>
    <row r="637" spans="6:8" ht="15.75">
      <c r="F637" s="104"/>
      <c r="G637" s="104"/>
      <c r="H637" s="104"/>
    </row>
    <row r="638" spans="6:8" ht="15.75">
      <c r="F638" s="104"/>
      <c r="G638" s="104"/>
      <c r="H638" s="104"/>
    </row>
    <row r="639" spans="6:8" ht="15.75">
      <c r="F639" s="104"/>
      <c r="G639" s="104"/>
      <c r="H639" s="104"/>
    </row>
    <row r="640" spans="6:8" ht="15.75">
      <c r="F640" s="104"/>
      <c r="G640" s="104"/>
      <c r="H640" s="104"/>
    </row>
    <row r="641" spans="6:8" ht="15.75">
      <c r="F641" s="104"/>
      <c r="G641" s="104"/>
      <c r="H641" s="104"/>
    </row>
    <row r="642" spans="6:8" ht="15.75">
      <c r="F642" s="104"/>
      <c r="G642" s="104"/>
      <c r="H642" s="104"/>
    </row>
    <row r="643" spans="6:8" ht="15.75">
      <c r="F643" s="104"/>
      <c r="G643" s="104"/>
      <c r="H643" s="104"/>
    </row>
    <row r="644" spans="6:8" ht="15.75">
      <c r="F644" s="104"/>
      <c r="G644" s="104"/>
      <c r="H644" s="104"/>
    </row>
    <row r="645" spans="6:8" ht="15.75">
      <c r="F645" s="104"/>
      <c r="G645" s="104"/>
      <c r="H645" s="104"/>
    </row>
    <row r="646" spans="6:8" ht="15.75">
      <c r="F646" s="104"/>
      <c r="G646" s="104"/>
      <c r="H646" s="104"/>
    </row>
    <row r="647" spans="6:8" ht="15.75">
      <c r="F647" s="104"/>
      <c r="G647" s="104"/>
      <c r="H647" s="104"/>
    </row>
    <row r="648" spans="6:8" ht="15.75">
      <c r="F648" s="104"/>
      <c r="G648" s="104"/>
      <c r="H648" s="104"/>
    </row>
    <row r="649" spans="6:8" ht="15.75">
      <c r="F649" s="104"/>
      <c r="G649" s="104"/>
      <c r="H649" s="104"/>
    </row>
    <row r="650" spans="6:8" ht="15.75">
      <c r="F650" s="104"/>
      <c r="G650" s="104"/>
      <c r="H650" s="104"/>
    </row>
    <row r="651" spans="6:8" ht="15.75">
      <c r="F651" s="104"/>
      <c r="G651" s="104"/>
      <c r="H651" s="104"/>
    </row>
    <row r="652" spans="6:8" ht="15.75">
      <c r="F652" s="104"/>
      <c r="G652" s="104"/>
      <c r="H652" s="104"/>
    </row>
    <row r="653" spans="6:8" ht="15.75">
      <c r="F653" s="104"/>
      <c r="G653" s="104"/>
      <c r="H653" s="104"/>
    </row>
    <row r="654" spans="6:8" ht="15.75">
      <c r="F654" s="104"/>
      <c r="G654" s="104"/>
      <c r="H654" s="104"/>
    </row>
    <row r="655" spans="6:8" ht="15.75">
      <c r="F655" s="104"/>
      <c r="G655" s="104"/>
      <c r="H655" s="104"/>
    </row>
    <row r="656" spans="6:8" ht="15.75">
      <c r="F656" s="104"/>
      <c r="G656" s="104"/>
      <c r="H656" s="104"/>
    </row>
    <row r="657" spans="6:8" ht="15.75">
      <c r="F657" s="104"/>
      <c r="G657" s="104"/>
      <c r="H657" s="104"/>
    </row>
    <row r="658" spans="6:8" ht="15.75">
      <c r="F658" s="104"/>
      <c r="G658" s="104"/>
      <c r="H658" s="104"/>
    </row>
    <row r="659" spans="6:8" ht="15.75">
      <c r="F659" s="104"/>
      <c r="G659" s="104"/>
      <c r="H659" s="104"/>
    </row>
    <row r="660" spans="6:8" ht="15.75">
      <c r="F660" s="104"/>
      <c r="G660" s="104"/>
      <c r="H660" s="104"/>
    </row>
    <row r="661" spans="6:8" ht="15.75">
      <c r="F661" s="104"/>
      <c r="G661" s="104"/>
      <c r="H661" s="104"/>
    </row>
    <row r="662" spans="6:8" ht="15.75">
      <c r="F662" s="104"/>
      <c r="G662" s="104"/>
      <c r="H662" s="104"/>
    </row>
    <row r="663" spans="6:8" ht="15.75">
      <c r="F663" s="104"/>
      <c r="G663" s="104"/>
      <c r="H663" s="104"/>
    </row>
    <row r="664" spans="6:8" ht="15.75">
      <c r="F664" s="104"/>
      <c r="G664" s="104"/>
      <c r="H664" s="104"/>
    </row>
    <row r="665" spans="6:8" ht="15.75">
      <c r="F665" s="104"/>
      <c r="G665" s="104"/>
      <c r="H665" s="104"/>
    </row>
    <row r="666" spans="6:8" ht="15.75">
      <c r="F666" s="104"/>
      <c r="G666" s="104"/>
      <c r="H666" s="104"/>
    </row>
    <row r="667" spans="6:8" ht="15.75">
      <c r="F667" s="104"/>
      <c r="G667" s="104"/>
      <c r="H667" s="104"/>
    </row>
    <row r="668" spans="6:8" ht="15.75">
      <c r="F668" s="104"/>
      <c r="G668" s="104"/>
      <c r="H668" s="104"/>
    </row>
    <row r="669" spans="6:8" ht="15.75">
      <c r="F669" s="104"/>
      <c r="G669" s="104"/>
      <c r="H669" s="104"/>
    </row>
    <row r="670" spans="6:8" ht="15.75">
      <c r="F670" s="104"/>
      <c r="G670" s="104"/>
      <c r="H670" s="104"/>
    </row>
    <row r="671" spans="6:8" ht="15.75">
      <c r="F671" s="104"/>
      <c r="G671" s="104"/>
      <c r="H671" s="104"/>
    </row>
    <row r="672" spans="6:8" ht="15.75">
      <c r="F672" s="104"/>
      <c r="G672" s="104"/>
      <c r="H672" s="104"/>
    </row>
    <row r="673" spans="6:8" ht="15.75">
      <c r="F673" s="104"/>
      <c r="G673" s="104"/>
      <c r="H673" s="104"/>
    </row>
    <row r="674" spans="6:8" ht="15.75">
      <c r="F674" s="104"/>
      <c r="G674" s="104"/>
      <c r="H674" s="104"/>
    </row>
    <row r="675" spans="6:8" ht="15.75">
      <c r="F675" s="104"/>
      <c r="G675" s="104"/>
      <c r="H675" s="104"/>
    </row>
    <row r="676" spans="6:8" ht="15.75">
      <c r="F676" s="104"/>
      <c r="G676" s="104"/>
      <c r="H676" s="104"/>
    </row>
    <row r="677" spans="6:8" ht="15.75">
      <c r="F677" s="104"/>
      <c r="G677" s="104"/>
      <c r="H677" s="104"/>
    </row>
    <row r="678" spans="6:8" ht="15.75">
      <c r="F678" s="104"/>
      <c r="G678" s="104"/>
      <c r="H678" s="104"/>
    </row>
    <row r="679" spans="6:8" ht="15.75">
      <c r="F679" s="104"/>
      <c r="G679" s="104"/>
      <c r="H679" s="104"/>
    </row>
    <row r="680" spans="6:8" ht="15.75">
      <c r="F680" s="104"/>
      <c r="G680" s="104"/>
      <c r="H680" s="104"/>
    </row>
    <row r="681" spans="6:8" ht="15.75">
      <c r="F681" s="104"/>
      <c r="G681" s="104"/>
      <c r="H681" s="104"/>
    </row>
    <row r="682" spans="6:8" ht="15.75">
      <c r="F682" s="104"/>
      <c r="G682" s="104"/>
      <c r="H682" s="104"/>
    </row>
    <row r="683" spans="6:8" ht="15.75">
      <c r="F683" s="104"/>
      <c r="G683" s="104"/>
      <c r="H683" s="104"/>
    </row>
    <row r="684" spans="6:8" ht="15.75">
      <c r="F684" s="104"/>
      <c r="G684" s="104"/>
      <c r="H684" s="104"/>
    </row>
    <row r="685" spans="6:8" ht="15.75">
      <c r="F685" s="104"/>
      <c r="G685" s="104"/>
      <c r="H685" s="104"/>
    </row>
    <row r="686" spans="6:8" ht="15.75">
      <c r="F686" s="104"/>
      <c r="G686" s="104"/>
      <c r="H686" s="104"/>
    </row>
    <row r="687" spans="6:8" ht="15.75">
      <c r="F687" s="104"/>
      <c r="G687" s="104"/>
      <c r="H687" s="104"/>
    </row>
    <row r="688" spans="6:8" ht="15.75">
      <c r="F688" s="104"/>
      <c r="G688" s="104"/>
      <c r="H688" s="104"/>
    </row>
    <row r="689" spans="6:8" ht="15.75">
      <c r="F689" s="104"/>
      <c r="G689" s="104"/>
      <c r="H689" s="104"/>
    </row>
    <row r="690" spans="6:8" ht="15.75">
      <c r="F690" s="104"/>
      <c r="G690" s="104"/>
      <c r="H690" s="104"/>
    </row>
    <row r="691" spans="6:8" ht="15.75">
      <c r="F691" s="104"/>
      <c r="G691" s="104"/>
      <c r="H691" s="104"/>
    </row>
    <row r="692" spans="6:8" ht="15.75">
      <c r="F692" s="104"/>
      <c r="G692" s="104"/>
      <c r="H692" s="104"/>
    </row>
    <row r="693" spans="6:8" ht="15.75">
      <c r="F693" s="104"/>
      <c r="G693" s="104"/>
      <c r="H693" s="104"/>
    </row>
    <row r="694" spans="6:8" ht="15.75">
      <c r="F694" s="104"/>
      <c r="G694" s="104"/>
      <c r="H694" s="104"/>
    </row>
    <row r="695" spans="6:8" ht="15.75">
      <c r="F695" s="104"/>
      <c r="G695" s="104"/>
      <c r="H695" s="104"/>
    </row>
    <row r="696" spans="6:8" ht="15.75">
      <c r="F696" s="104"/>
      <c r="G696" s="104"/>
      <c r="H696" s="104"/>
    </row>
    <row r="697" spans="6:8" ht="15.75">
      <c r="F697" s="104"/>
      <c r="G697" s="104"/>
      <c r="H697" s="104"/>
    </row>
    <row r="698" spans="6:8" ht="15.75">
      <c r="F698" s="104"/>
      <c r="G698" s="104"/>
      <c r="H698" s="104"/>
    </row>
    <row r="699" spans="6:8" ht="15.75">
      <c r="F699" s="104"/>
      <c r="G699" s="104"/>
      <c r="H699" s="104"/>
    </row>
    <row r="700" spans="6:8" ht="15.75">
      <c r="F700" s="104"/>
      <c r="G700" s="104"/>
      <c r="H700" s="104"/>
    </row>
    <row r="701" spans="6:8" ht="15.75">
      <c r="F701" s="104"/>
      <c r="G701" s="104"/>
      <c r="H701" s="104"/>
    </row>
    <row r="702" spans="6:8" ht="15.75">
      <c r="F702" s="104"/>
      <c r="G702" s="104"/>
      <c r="H702" s="104"/>
    </row>
    <row r="703" spans="6:8" ht="15.75">
      <c r="F703" s="104"/>
      <c r="G703" s="104"/>
      <c r="H703" s="104"/>
    </row>
    <row r="704" spans="6:8" ht="15.75">
      <c r="F704" s="104"/>
      <c r="G704" s="104"/>
      <c r="H704" s="104"/>
    </row>
    <row r="705" spans="6:8" ht="15.75">
      <c r="F705" s="104"/>
      <c r="G705" s="104"/>
      <c r="H705" s="104"/>
    </row>
    <row r="706" spans="6:8" ht="15.75">
      <c r="F706" s="104"/>
      <c r="G706" s="104"/>
      <c r="H706" s="104"/>
    </row>
    <row r="707" spans="6:8" ht="15.75">
      <c r="F707" s="104"/>
      <c r="G707" s="104"/>
      <c r="H707" s="104"/>
    </row>
    <row r="708" spans="6:8" ht="15.75">
      <c r="F708" s="104"/>
      <c r="G708" s="104"/>
      <c r="H708" s="104"/>
    </row>
    <row r="709" spans="6:8" ht="15.75">
      <c r="F709" s="104"/>
      <c r="G709" s="104"/>
      <c r="H709" s="104"/>
    </row>
    <row r="710" spans="6:8" ht="15.75">
      <c r="F710" s="104"/>
      <c r="G710" s="104"/>
      <c r="H710" s="104"/>
    </row>
    <row r="711" spans="6:8" ht="15.75">
      <c r="F711" s="104"/>
      <c r="G711" s="104"/>
      <c r="H711" s="104"/>
    </row>
    <row r="712" spans="6:8" ht="15.75">
      <c r="F712" s="104"/>
      <c r="G712" s="104"/>
      <c r="H712" s="104"/>
    </row>
    <row r="713" spans="6:8" ht="15.75">
      <c r="F713" s="104"/>
      <c r="G713" s="104"/>
      <c r="H713" s="104"/>
    </row>
    <row r="714" spans="6:8" ht="15.75">
      <c r="F714" s="104"/>
      <c r="G714" s="104"/>
      <c r="H714" s="104"/>
    </row>
    <row r="715" spans="6:8" ht="15.75">
      <c r="F715" s="104"/>
      <c r="G715" s="104"/>
      <c r="H715" s="104"/>
    </row>
    <row r="716" spans="6:8" ht="15.75">
      <c r="F716" s="104"/>
      <c r="G716" s="104"/>
      <c r="H716" s="104"/>
    </row>
    <row r="717" spans="6:8" ht="15.75">
      <c r="F717" s="104"/>
      <c r="G717" s="104"/>
      <c r="H717" s="104"/>
    </row>
    <row r="718" spans="6:8" ht="15.75">
      <c r="F718" s="104"/>
      <c r="G718" s="104"/>
      <c r="H718" s="104"/>
    </row>
    <row r="719" spans="6:8" ht="15.75">
      <c r="F719" s="104"/>
      <c r="G719" s="104"/>
      <c r="H719" s="104"/>
    </row>
    <row r="720" spans="6:8" ht="15.75">
      <c r="F720" s="104"/>
      <c r="G720" s="104"/>
      <c r="H720" s="104"/>
    </row>
    <row r="721" spans="6:8" ht="15.75">
      <c r="F721" s="104"/>
      <c r="G721" s="104"/>
      <c r="H721" s="104"/>
    </row>
    <row r="722" spans="6:8" ht="15.75">
      <c r="F722" s="104"/>
      <c r="G722" s="104"/>
      <c r="H722" s="104"/>
    </row>
    <row r="723" spans="6:8" ht="15.75">
      <c r="F723" s="104"/>
      <c r="G723" s="104"/>
      <c r="H723" s="104"/>
    </row>
    <row r="724" spans="6:8" ht="15.75">
      <c r="F724" s="104"/>
      <c r="G724" s="104"/>
      <c r="H724" s="104"/>
    </row>
    <row r="725" spans="6:8" ht="15.75">
      <c r="F725" s="104"/>
      <c r="G725" s="104"/>
      <c r="H725" s="104"/>
    </row>
    <row r="726" spans="6:8" ht="15.75">
      <c r="F726" s="104"/>
      <c r="G726" s="104"/>
      <c r="H726" s="104"/>
    </row>
    <row r="727" spans="6:8" ht="15.75">
      <c r="F727" s="104"/>
      <c r="G727" s="104"/>
      <c r="H727" s="104"/>
    </row>
    <row r="728" spans="6:8" ht="15.75">
      <c r="F728" s="104"/>
      <c r="G728" s="104"/>
      <c r="H728" s="104"/>
    </row>
    <row r="729" spans="6:8" ht="15.75">
      <c r="F729" s="104"/>
      <c r="G729" s="104"/>
      <c r="H729" s="104"/>
    </row>
    <row r="730" spans="6:8" ht="15.75">
      <c r="F730" s="104"/>
      <c r="G730" s="104"/>
      <c r="H730" s="104"/>
    </row>
    <row r="731" spans="6:8" ht="15.75">
      <c r="F731" s="104"/>
      <c r="G731" s="104"/>
      <c r="H731" s="104"/>
    </row>
    <row r="732" spans="6:8" ht="15.75">
      <c r="F732" s="104"/>
      <c r="G732" s="104"/>
      <c r="H732" s="104"/>
    </row>
    <row r="733" spans="6:8" ht="15.75">
      <c r="F733" s="104"/>
      <c r="G733" s="104"/>
      <c r="H733" s="104"/>
    </row>
    <row r="734" spans="6:8" ht="15.75">
      <c r="F734" s="104"/>
      <c r="G734" s="104"/>
      <c r="H734" s="104"/>
    </row>
    <row r="735" spans="6:8" ht="15.75">
      <c r="F735" s="104"/>
      <c r="G735" s="104"/>
      <c r="H735" s="104"/>
    </row>
    <row r="736" spans="6:8" ht="15.75">
      <c r="F736" s="104"/>
      <c r="G736" s="104"/>
      <c r="H736" s="104"/>
    </row>
    <row r="737" spans="6:8" ht="15.75">
      <c r="F737" s="104"/>
      <c r="G737" s="104"/>
      <c r="H737" s="104"/>
    </row>
    <row r="738" spans="6:8" ht="15.75">
      <c r="F738" s="104"/>
      <c r="G738" s="104"/>
      <c r="H738" s="104"/>
    </row>
    <row r="739" spans="6:8" ht="15.75">
      <c r="F739" s="104"/>
      <c r="G739" s="104"/>
      <c r="H739" s="104"/>
    </row>
    <row r="740" spans="6:8" ht="15.75">
      <c r="F740" s="104"/>
      <c r="G740" s="104"/>
      <c r="H740" s="104"/>
    </row>
    <row r="741" spans="6:8" ht="15.75">
      <c r="F741" s="104"/>
      <c r="G741" s="104"/>
      <c r="H741" s="104"/>
    </row>
    <row r="742" spans="6:8" ht="15.75">
      <c r="F742" s="104"/>
      <c r="G742" s="104"/>
      <c r="H742" s="104"/>
    </row>
    <row r="743" spans="6:8" ht="15.75">
      <c r="F743" s="104"/>
      <c r="G743" s="104"/>
      <c r="H743" s="104"/>
    </row>
    <row r="744" spans="6:8" ht="15.75">
      <c r="F744" s="104"/>
      <c r="G744" s="104"/>
      <c r="H744" s="104"/>
    </row>
    <row r="745" spans="6:8" ht="15.75">
      <c r="F745" s="104"/>
      <c r="G745" s="104"/>
      <c r="H745" s="104"/>
    </row>
    <row r="746" spans="6:8" ht="15.75">
      <c r="F746" s="104"/>
      <c r="G746" s="104"/>
      <c r="H746" s="104"/>
    </row>
    <row r="747" spans="6:8" ht="15.75">
      <c r="F747" s="104"/>
      <c r="G747" s="104"/>
      <c r="H747" s="104"/>
    </row>
    <row r="748" spans="6:8" ht="15.75">
      <c r="F748" s="104"/>
      <c r="G748" s="104"/>
      <c r="H748" s="104"/>
    </row>
    <row r="749" spans="6:8" ht="15.75">
      <c r="F749" s="104"/>
      <c r="G749" s="104"/>
      <c r="H749" s="104"/>
    </row>
    <row r="750" spans="6:8" ht="15.75">
      <c r="F750" s="104"/>
      <c r="G750" s="104"/>
      <c r="H750" s="104"/>
    </row>
    <row r="751" spans="6:8" ht="15.75">
      <c r="F751" s="104"/>
      <c r="G751" s="104"/>
      <c r="H751" s="104"/>
    </row>
    <row r="752" spans="6:8" ht="15.75">
      <c r="F752" s="104"/>
      <c r="G752" s="104"/>
      <c r="H752" s="104"/>
    </row>
    <row r="753" spans="6:8" ht="15.75">
      <c r="F753" s="104"/>
      <c r="G753" s="104"/>
      <c r="H753" s="104"/>
    </row>
    <row r="754" spans="6:8" ht="15.75">
      <c r="F754" s="104"/>
      <c r="G754" s="104"/>
      <c r="H754" s="104"/>
    </row>
    <row r="755" spans="6:8" ht="15.75">
      <c r="F755" s="104"/>
      <c r="G755" s="104"/>
      <c r="H755" s="104"/>
    </row>
    <row r="756" spans="6:8" ht="15.75">
      <c r="F756" s="104"/>
      <c r="G756" s="104"/>
      <c r="H756" s="104"/>
    </row>
    <row r="757" spans="6:8" ht="15.75">
      <c r="F757" s="104"/>
      <c r="G757" s="104"/>
      <c r="H757" s="104"/>
    </row>
    <row r="758" spans="6:8" ht="15.75">
      <c r="F758" s="104"/>
      <c r="G758" s="104"/>
      <c r="H758" s="104"/>
    </row>
    <row r="759" spans="6:8" ht="15.75">
      <c r="F759" s="104"/>
      <c r="G759" s="104"/>
      <c r="H759" s="104"/>
    </row>
    <row r="760" spans="6:8" ht="15.75">
      <c r="F760" s="104"/>
      <c r="G760" s="104"/>
      <c r="H760" s="104"/>
    </row>
    <row r="761" spans="6:8" ht="15.75">
      <c r="F761" s="104"/>
      <c r="G761" s="104"/>
      <c r="H761" s="104"/>
    </row>
    <row r="762" spans="6:8" ht="15.75">
      <c r="F762" s="104"/>
      <c r="G762" s="104"/>
      <c r="H762" s="104"/>
    </row>
    <row r="763" spans="6:8" ht="15.75">
      <c r="F763" s="104"/>
      <c r="G763" s="104"/>
      <c r="H763" s="104"/>
    </row>
    <row r="764" spans="6:8" ht="15.75">
      <c r="F764" s="104"/>
      <c r="G764" s="104"/>
      <c r="H764" s="104"/>
    </row>
    <row r="765" spans="6:8" ht="15.75">
      <c r="F765" s="104"/>
      <c r="G765" s="104"/>
      <c r="H765" s="104"/>
    </row>
    <row r="766" spans="6:8" ht="15.75">
      <c r="F766" s="104"/>
      <c r="G766" s="104"/>
      <c r="H766" s="104"/>
    </row>
    <row r="767" spans="6:8" ht="15.75">
      <c r="F767" s="104"/>
      <c r="G767" s="104"/>
      <c r="H767" s="104"/>
    </row>
    <row r="768" spans="6:8" ht="15.75">
      <c r="F768" s="104"/>
      <c r="G768" s="104"/>
      <c r="H768" s="104"/>
    </row>
    <row r="769" spans="6:8" ht="15.75">
      <c r="F769" s="104"/>
      <c r="G769" s="104"/>
      <c r="H769" s="104"/>
    </row>
    <row r="770" spans="6:8" ht="15.75">
      <c r="F770" s="104"/>
      <c r="G770" s="104"/>
      <c r="H770" s="104"/>
    </row>
    <row r="771" spans="6:8" ht="15.75">
      <c r="F771" s="104"/>
      <c r="G771" s="104"/>
      <c r="H771" s="104"/>
    </row>
    <row r="772" spans="6:8" ht="15.75">
      <c r="F772" s="104"/>
      <c r="G772" s="104"/>
      <c r="H772" s="104"/>
    </row>
    <row r="773" spans="6:8" ht="15.75">
      <c r="F773" s="104"/>
      <c r="G773" s="104"/>
      <c r="H773" s="104"/>
    </row>
    <row r="774" spans="6:8" ht="15.75">
      <c r="F774" s="104"/>
      <c r="G774" s="104"/>
      <c r="H774" s="104"/>
    </row>
    <row r="775" spans="6:8" ht="15.75">
      <c r="F775" s="104"/>
      <c r="G775" s="104"/>
      <c r="H775" s="104"/>
    </row>
    <row r="776" spans="6:8" ht="15.75">
      <c r="F776" s="104"/>
      <c r="G776" s="104"/>
      <c r="H776" s="104"/>
    </row>
    <row r="777" spans="6:8" ht="15.75">
      <c r="F777" s="104"/>
      <c r="G777" s="104"/>
      <c r="H777" s="104"/>
    </row>
    <row r="778" spans="6:8" ht="15.75">
      <c r="F778" s="104"/>
      <c r="G778" s="104"/>
      <c r="H778" s="104"/>
    </row>
    <row r="779" spans="6:8" ht="15.75">
      <c r="F779" s="104"/>
      <c r="G779" s="104"/>
      <c r="H779" s="104"/>
    </row>
    <row r="780" spans="6:8" ht="15.75">
      <c r="F780" s="104"/>
      <c r="G780" s="104"/>
      <c r="H780" s="104"/>
    </row>
    <row r="781" spans="6:8" ht="15.75">
      <c r="F781" s="104"/>
      <c r="G781" s="104"/>
      <c r="H781" s="104"/>
    </row>
    <row r="782" spans="6:8" ht="15.75">
      <c r="F782" s="104"/>
      <c r="G782" s="104"/>
      <c r="H782" s="104"/>
    </row>
    <row r="783" spans="6:8" ht="15.75">
      <c r="F783" s="104"/>
      <c r="G783" s="104"/>
      <c r="H783" s="104"/>
    </row>
    <row r="784" spans="6:8" ht="15.75">
      <c r="F784" s="104"/>
      <c r="G784" s="104"/>
      <c r="H784" s="104"/>
    </row>
    <row r="785" spans="6:8" ht="15.75">
      <c r="F785" s="104"/>
      <c r="G785" s="104"/>
      <c r="H785" s="104"/>
    </row>
    <row r="786" spans="6:8" ht="15.75">
      <c r="F786" s="104"/>
      <c r="G786" s="104"/>
      <c r="H786" s="104"/>
    </row>
    <row r="787" spans="6:8" ht="15.75">
      <c r="F787" s="104"/>
      <c r="G787" s="104"/>
      <c r="H787" s="104"/>
    </row>
    <row r="788" spans="6:8" ht="15.75">
      <c r="F788" s="104"/>
      <c r="G788" s="104"/>
      <c r="H788" s="104"/>
    </row>
    <row r="789" spans="6:8" ht="15.75">
      <c r="F789" s="104"/>
      <c r="G789" s="104"/>
      <c r="H789" s="104"/>
    </row>
    <row r="790" spans="6:8" ht="15.75">
      <c r="F790" s="104"/>
      <c r="G790" s="104"/>
      <c r="H790" s="104"/>
    </row>
    <row r="791" spans="6:8" ht="15.75">
      <c r="F791" s="104"/>
      <c r="G791" s="104"/>
      <c r="H791" s="104"/>
    </row>
    <row r="792" spans="6:8" ht="15.75">
      <c r="F792" s="104"/>
      <c r="G792" s="104"/>
      <c r="H792" s="104"/>
    </row>
    <row r="793" spans="6:8" ht="15.75">
      <c r="F793" s="104"/>
      <c r="G793" s="104"/>
      <c r="H793" s="104"/>
    </row>
    <row r="794" spans="6:8" ht="15.75">
      <c r="F794" s="104"/>
      <c r="G794" s="104"/>
      <c r="H794" s="104"/>
    </row>
    <row r="795" spans="6:8" ht="15.75">
      <c r="F795" s="104"/>
      <c r="G795" s="104"/>
      <c r="H795" s="104"/>
    </row>
    <row r="796" spans="6:8" ht="15.75">
      <c r="F796" s="104"/>
      <c r="G796" s="104"/>
      <c r="H796" s="104"/>
    </row>
    <row r="797" spans="6:8" ht="15.75">
      <c r="F797" s="104"/>
      <c r="G797" s="104"/>
      <c r="H797" s="104"/>
    </row>
    <row r="798" spans="6:8" ht="15.75">
      <c r="F798" s="104"/>
      <c r="G798" s="104"/>
      <c r="H798" s="104"/>
    </row>
    <row r="799" spans="6:8" ht="15.75">
      <c r="F799" s="104"/>
      <c r="G799" s="104"/>
      <c r="H799" s="104"/>
    </row>
    <row r="800" spans="6:8" ht="15.75">
      <c r="F800" s="104"/>
      <c r="G800" s="104"/>
      <c r="H800" s="104"/>
    </row>
    <row r="801" spans="6:8" ht="15.75">
      <c r="F801" s="104"/>
      <c r="G801" s="104"/>
      <c r="H801" s="104"/>
    </row>
    <row r="802" spans="6:8" ht="15.75">
      <c r="F802" s="104"/>
      <c r="G802" s="104"/>
      <c r="H802" s="104"/>
    </row>
    <row r="803" spans="6:8" ht="15.75">
      <c r="F803" s="104"/>
      <c r="G803" s="104"/>
      <c r="H803" s="104"/>
    </row>
    <row r="804" spans="6:8" ht="15.75">
      <c r="F804" s="104"/>
      <c r="G804" s="104"/>
      <c r="H804" s="104"/>
    </row>
    <row r="805" spans="6:8" ht="15.75">
      <c r="F805" s="104"/>
      <c r="G805" s="104"/>
      <c r="H805" s="104"/>
    </row>
    <row r="806" spans="6:8" ht="15.75">
      <c r="F806" s="104"/>
      <c r="G806" s="104"/>
      <c r="H806" s="104"/>
    </row>
    <row r="807" spans="6:8" ht="15.75">
      <c r="F807" s="104"/>
      <c r="G807" s="104"/>
      <c r="H807" s="104"/>
    </row>
    <row r="808" spans="6:8" ht="15.75">
      <c r="F808" s="104"/>
      <c r="G808" s="104"/>
      <c r="H808" s="104"/>
    </row>
    <row r="809" spans="6:8" ht="15.75">
      <c r="F809" s="104"/>
      <c r="G809" s="104"/>
      <c r="H809" s="104"/>
    </row>
    <row r="810" spans="6:8" ht="15.75">
      <c r="F810" s="104"/>
      <c r="G810" s="104"/>
      <c r="H810" s="104"/>
    </row>
    <row r="811" spans="6:8" ht="15.75">
      <c r="F811" s="104"/>
      <c r="G811" s="104"/>
      <c r="H811" s="104"/>
    </row>
    <row r="812" spans="6:8" ht="15.75">
      <c r="F812" s="104"/>
      <c r="G812" s="104"/>
      <c r="H812" s="104"/>
    </row>
    <row r="813" spans="6:8" ht="15.75">
      <c r="F813" s="104"/>
      <c r="G813" s="104"/>
      <c r="H813" s="104"/>
    </row>
    <row r="814" spans="6:8" ht="15.75">
      <c r="F814" s="104"/>
      <c r="G814" s="104"/>
      <c r="H814" s="104"/>
    </row>
    <row r="815" spans="6:8" ht="15.75">
      <c r="F815" s="104"/>
      <c r="G815" s="104"/>
      <c r="H815" s="104"/>
    </row>
    <row r="816" spans="6:8" ht="15.75">
      <c r="F816" s="104"/>
      <c r="G816" s="104"/>
      <c r="H816" s="104"/>
    </row>
    <row r="817" spans="6:8" ht="15.75">
      <c r="F817" s="104"/>
      <c r="G817" s="104"/>
      <c r="H817" s="104"/>
    </row>
    <row r="818" spans="6:8" ht="15.75">
      <c r="F818" s="104"/>
      <c r="G818" s="104"/>
      <c r="H818" s="104"/>
    </row>
    <row r="819" spans="6:8" ht="15.75">
      <c r="F819" s="104"/>
      <c r="G819" s="104"/>
      <c r="H819" s="104"/>
    </row>
    <row r="820" spans="6:8" ht="15.75">
      <c r="F820" s="104"/>
      <c r="G820" s="104"/>
      <c r="H820" s="104"/>
    </row>
    <row r="821" spans="6:8" ht="15.75">
      <c r="F821" s="104"/>
      <c r="G821" s="104"/>
      <c r="H821" s="104"/>
    </row>
    <row r="822" spans="6:8" ht="15.75">
      <c r="F822" s="104"/>
      <c r="G822" s="104"/>
      <c r="H822" s="104"/>
    </row>
    <row r="823" spans="6:8" ht="15.75">
      <c r="F823" s="104"/>
      <c r="G823" s="104"/>
      <c r="H823" s="104"/>
    </row>
    <row r="824" spans="6:8" ht="15.75">
      <c r="F824" s="104"/>
      <c r="G824" s="104"/>
      <c r="H824" s="104"/>
    </row>
    <row r="825" spans="6:8" ht="15.75">
      <c r="F825" s="104"/>
      <c r="G825" s="104"/>
      <c r="H825" s="104"/>
    </row>
    <row r="826" spans="6:8" ht="15.75">
      <c r="F826" s="104"/>
      <c r="G826" s="104"/>
      <c r="H826" s="104"/>
    </row>
    <row r="827" spans="6:8" ht="15.75">
      <c r="F827" s="104"/>
      <c r="G827" s="104"/>
      <c r="H827" s="104"/>
    </row>
    <row r="828" spans="6:8" ht="15.75">
      <c r="F828" s="104"/>
      <c r="G828" s="104"/>
      <c r="H828" s="104"/>
    </row>
    <row r="829" spans="6:8" ht="15.75">
      <c r="F829" s="104"/>
      <c r="G829" s="104"/>
      <c r="H829" s="104"/>
    </row>
    <row r="830" spans="6:8" ht="15.75">
      <c r="F830" s="104"/>
      <c r="G830" s="104"/>
      <c r="H830" s="104"/>
    </row>
    <row r="831" spans="6:8" ht="15.75">
      <c r="F831" s="104"/>
      <c r="G831" s="104"/>
      <c r="H831" s="104"/>
    </row>
    <row r="832" spans="6:8" ht="15.75">
      <c r="F832" s="104"/>
      <c r="G832" s="104"/>
      <c r="H832" s="104"/>
    </row>
    <row r="833" spans="6:8" ht="15.75">
      <c r="F833" s="104"/>
      <c r="G833" s="104"/>
      <c r="H833" s="104"/>
    </row>
    <row r="834" spans="6:8" ht="15.75">
      <c r="F834" s="104"/>
      <c r="G834" s="104"/>
      <c r="H834" s="104"/>
    </row>
    <row r="835" spans="6:8" ht="15.75">
      <c r="F835" s="104"/>
      <c r="G835" s="104"/>
      <c r="H835" s="104"/>
    </row>
    <row r="836" spans="6:8" ht="15.75">
      <c r="F836" s="104"/>
      <c r="G836" s="104"/>
      <c r="H836" s="104"/>
    </row>
    <row r="837" spans="6:8" ht="15.75">
      <c r="F837" s="104"/>
      <c r="G837" s="104"/>
      <c r="H837" s="104"/>
    </row>
    <row r="838" spans="6:8" ht="15.75">
      <c r="F838" s="104"/>
      <c r="G838" s="104"/>
      <c r="H838" s="104"/>
    </row>
    <row r="839" spans="6:8" ht="15.75">
      <c r="F839" s="104"/>
      <c r="G839" s="104"/>
      <c r="H839" s="104"/>
    </row>
    <row r="840" spans="6:8" ht="15.75">
      <c r="F840" s="104"/>
      <c r="G840" s="104"/>
      <c r="H840" s="104"/>
    </row>
    <row r="841" spans="6:8" ht="15.75">
      <c r="F841" s="104"/>
      <c r="G841" s="104"/>
      <c r="H841" s="104"/>
    </row>
    <row r="842" spans="6:8" ht="15.75">
      <c r="F842" s="104"/>
      <c r="G842" s="104"/>
      <c r="H842" s="104"/>
    </row>
    <row r="843" spans="6:8" ht="15.75">
      <c r="F843" s="104"/>
      <c r="G843" s="104"/>
      <c r="H843" s="104"/>
    </row>
    <row r="844" spans="6:8" ht="15.75">
      <c r="F844" s="104"/>
      <c r="G844" s="104"/>
      <c r="H844" s="104"/>
    </row>
    <row r="845" spans="6:8" ht="15.75">
      <c r="F845" s="104"/>
      <c r="G845" s="104"/>
      <c r="H845" s="104"/>
    </row>
    <row r="846" spans="6:8" ht="15.75">
      <c r="F846" s="104"/>
      <c r="G846" s="104"/>
      <c r="H846" s="104"/>
    </row>
    <row r="847" spans="6:8" ht="15.75">
      <c r="F847" s="104"/>
      <c r="G847" s="104"/>
      <c r="H847" s="104"/>
    </row>
    <row r="848" spans="6:8" ht="15.75">
      <c r="F848" s="104"/>
      <c r="G848" s="104"/>
      <c r="H848" s="104"/>
    </row>
    <row r="849" spans="6:8" ht="15.75">
      <c r="F849" s="104"/>
      <c r="G849" s="104"/>
      <c r="H849" s="104"/>
    </row>
    <row r="850" spans="6:8" ht="15.75">
      <c r="F850" s="104"/>
      <c r="G850" s="104"/>
      <c r="H850" s="104"/>
    </row>
    <row r="851" spans="6:8" ht="15.75">
      <c r="F851" s="104"/>
      <c r="G851" s="104"/>
      <c r="H851" s="104"/>
    </row>
    <row r="852" spans="6:8" ht="15.75">
      <c r="F852" s="104"/>
      <c r="G852" s="104"/>
      <c r="H852" s="104"/>
    </row>
    <row r="853" spans="6:8" ht="15.75">
      <c r="F853" s="104"/>
      <c r="G853" s="104"/>
      <c r="H853" s="104"/>
    </row>
    <row r="854" spans="6:8" ht="15.75">
      <c r="F854" s="104"/>
      <c r="G854" s="104"/>
      <c r="H854" s="104"/>
    </row>
    <row r="855" spans="6:8" ht="15.75">
      <c r="F855" s="104"/>
      <c r="G855" s="104"/>
      <c r="H855" s="104"/>
    </row>
    <row r="856" spans="6:8" ht="15.75">
      <c r="F856" s="104"/>
      <c r="G856" s="104"/>
      <c r="H856" s="104"/>
    </row>
    <row r="857" spans="6:8" ht="15.75">
      <c r="F857" s="104"/>
      <c r="G857" s="104"/>
      <c r="H857" s="104"/>
    </row>
    <row r="858" spans="6:8" ht="15.75">
      <c r="F858" s="104"/>
      <c r="G858" s="104"/>
      <c r="H858" s="104"/>
    </row>
    <row r="859" spans="6:8" ht="15.75">
      <c r="F859" s="104"/>
      <c r="G859" s="104"/>
      <c r="H859" s="104"/>
    </row>
    <row r="860" spans="6:8" ht="15.75">
      <c r="F860" s="104"/>
      <c r="G860" s="104"/>
      <c r="H860" s="104"/>
    </row>
    <row r="861" spans="6:8" ht="15.75">
      <c r="F861" s="104"/>
      <c r="G861" s="104"/>
      <c r="H861" s="104"/>
    </row>
    <row r="862" spans="6:8" ht="15.75">
      <c r="F862" s="104"/>
      <c r="G862" s="104"/>
      <c r="H862" s="104"/>
    </row>
    <row r="863" spans="6:8" ht="15.75">
      <c r="F863" s="104"/>
      <c r="G863" s="104"/>
      <c r="H863" s="104"/>
    </row>
    <row r="864" spans="6:8" ht="15.75">
      <c r="F864" s="104"/>
      <c r="G864" s="104"/>
      <c r="H864" s="104"/>
    </row>
    <row r="865" spans="6:8" ht="15.75">
      <c r="F865" s="104"/>
      <c r="G865" s="104"/>
      <c r="H865" s="104"/>
    </row>
    <row r="866" spans="6:8" ht="15.75">
      <c r="F866" s="104"/>
      <c r="G866" s="104"/>
      <c r="H866" s="104"/>
    </row>
    <row r="867" spans="6:8" ht="15.75">
      <c r="F867" s="104"/>
      <c r="G867" s="104"/>
      <c r="H867" s="104"/>
    </row>
    <row r="868" spans="6:8" ht="15.75">
      <c r="F868" s="104"/>
      <c r="G868" s="104"/>
      <c r="H868" s="104"/>
    </row>
    <row r="869" spans="6:8" ht="15.75">
      <c r="F869" s="104"/>
      <c r="G869" s="104"/>
      <c r="H869" s="104"/>
    </row>
    <row r="870" spans="6:8" ht="15.75">
      <c r="F870" s="104"/>
      <c r="G870" s="104"/>
      <c r="H870" s="104"/>
    </row>
    <row r="871" spans="6:8" ht="15.75">
      <c r="F871" s="104"/>
      <c r="G871" s="104"/>
      <c r="H871" s="104"/>
    </row>
    <row r="872" spans="6:8" ht="15.75">
      <c r="F872" s="104"/>
      <c r="G872" s="104"/>
      <c r="H872" s="104"/>
    </row>
    <row r="873" spans="6:8" ht="15.75">
      <c r="F873" s="104"/>
      <c r="G873" s="104"/>
      <c r="H873" s="104"/>
    </row>
    <row r="874" spans="6:8" ht="15.75">
      <c r="F874" s="104"/>
      <c r="G874" s="104"/>
      <c r="H874" s="104"/>
    </row>
    <row r="875" spans="6:8" ht="15.75">
      <c r="F875" s="104"/>
      <c r="G875" s="104"/>
      <c r="H875" s="104"/>
    </row>
    <row r="876" spans="6:8" ht="15.75">
      <c r="F876" s="104"/>
      <c r="G876" s="104"/>
      <c r="H876" s="104"/>
    </row>
    <row r="877" spans="6:8" ht="15.75">
      <c r="F877" s="104"/>
      <c r="G877" s="104"/>
      <c r="H877" s="104"/>
    </row>
    <row r="878" spans="6:8" ht="15.75">
      <c r="F878" s="104"/>
      <c r="G878" s="104"/>
      <c r="H878" s="104"/>
    </row>
    <row r="879" spans="6:8" ht="15.75">
      <c r="F879" s="104"/>
      <c r="G879" s="104"/>
      <c r="H879" s="104"/>
    </row>
    <row r="880" spans="6:8" ht="15.75">
      <c r="F880" s="104"/>
      <c r="G880" s="104"/>
      <c r="H880" s="104"/>
    </row>
    <row r="881" spans="6:8" ht="15.75">
      <c r="F881" s="104"/>
      <c r="G881" s="104"/>
      <c r="H881" s="104"/>
    </row>
    <row r="882" spans="6:8" ht="15.75">
      <c r="F882" s="104"/>
      <c r="G882" s="104"/>
      <c r="H882" s="104"/>
    </row>
    <row r="883" spans="6:8" ht="15.75">
      <c r="F883" s="104"/>
      <c r="G883" s="104"/>
      <c r="H883" s="104"/>
    </row>
    <row r="884" spans="6:8" ht="15.75">
      <c r="F884" s="104"/>
      <c r="G884" s="104"/>
      <c r="H884" s="104"/>
    </row>
    <row r="885" spans="6:8" ht="15.75">
      <c r="F885" s="104"/>
      <c r="G885" s="104"/>
      <c r="H885" s="104"/>
    </row>
    <row r="886" spans="6:8" ht="15.75">
      <c r="F886" s="104"/>
      <c r="G886" s="104"/>
      <c r="H886" s="104"/>
    </row>
    <row r="887" spans="6:8" ht="15.75">
      <c r="F887" s="104"/>
      <c r="G887" s="104"/>
      <c r="H887" s="104"/>
    </row>
    <row r="888" spans="6:8" ht="15.75">
      <c r="F888" s="104"/>
      <c r="G888" s="104"/>
      <c r="H888" s="104"/>
    </row>
    <row r="889" spans="6:8" ht="15.75">
      <c r="F889" s="104"/>
      <c r="G889" s="104"/>
      <c r="H889" s="104"/>
    </row>
    <row r="890" spans="6:8" ht="15.75">
      <c r="F890" s="104"/>
      <c r="G890" s="104"/>
      <c r="H890" s="104"/>
    </row>
    <row r="891" spans="6:8" ht="15.75">
      <c r="F891" s="104"/>
      <c r="G891" s="104"/>
      <c r="H891" s="104"/>
    </row>
    <row r="892" spans="6:8" ht="15.75">
      <c r="F892" s="104"/>
      <c r="G892" s="104"/>
      <c r="H892" s="104"/>
    </row>
    <row r="893" spans="6:8" ht="15.75">
      <c r="F893" s="104"/>
      <c r="G893" s="104"/>
      <c r="H893" s="104"/>
    </row>
    <row r="894" spans="6:8" ht="15.75">
      <c r="F894" s="104"/>
      <c r="G894" s="104"/>
      <c r="H894" s="104"/>
    </row>
    <row r="895" spans="6:8" ht="15.75">
      <c r="F895" s="104"/>
      <c r="G895" s="104"/>
      <c r="H895" s="104"/>
    </row>
    <row r="896" spans="6:8" ht="15.75">
      <c r="F896" s="104"/>
      <c r="G896" s="104"/>
      <c r="H896" s="104"/>
    </row>
    <row r="897" spans="6:8" ht="15.75">
      <c r="F897" s="104"/>
      <c r="G897" s="104"/>
      <c r="H897" s="104"/>
    </row>
    <row r="898" spans="6:8" ht="15.75">
      <c r="F898" s="104"/>
      <c r="G898" s="104"/>
      <c r="H898" s="104"/>
    </row>
    <row r="899" spans="6:8" ht="15.75">
      <c r="F899" s="104"/>
      <c r="G899" s="104"/>
      <c r="H899" s="104"/>
    </row>
    <row r="900" spans="6:8" ht="15.75">
      <c r="F900" s="104"/>
      <c r="G900" s="104"/>
      <c r="H900" s="104"/>
    </row>
    <row r="901" spans="6:8" ht="15.75">
      <c r="F901" s="104"/>
      <c r="G901" s="104"/>
      <c r="H901" s="104"/>
    </row>
    <row r="902" spans="6:8" ht="15.75">
      <c r="F902" s="104"/>
      <c r="G902" s="104"/>
      <c r="H902" s="104"/>
    </row>
    <row r="903" spans="6:8" ht="15.75">
      <c r="F903" s="104"/>
      <c r="G903" s="104"/>
      <c r="H903" s="104"/>
    </row>
    <row r="904" spans="6:8" ht="15.75">
      <c r="F904" s="104"/>
      <c r="G904" s="104"/>
      <c r="H904" s="104"/>
    </row>
    <row r="905" spans="6:8" ht="15.75">
      <c r="F905" s="104"/>
      <c r="G905" s="104"/>
      <c r="H905" s="104"/>
    </row>
    <row r="906" spans="6:8" ht="15.75">
      <c r="F906" s="104"/>
      <c r="G906" s="104"/>
      <c r="H906" s="104"/>
    </row>
    <row r="907" spans="6:8" ht="15.75">
      <c r="F907" s="104"/>
      <c r="G907" s="104"/>
      <c r="H907" s="104"/>
    </row>
    <row r="908" spans="6:8" ht="15.75">
      <c r="F908" s="104"/>
      <c r="G908" s="104"/>
      <c r="H908" s="104"/>
    </row>
    <row r="909" spans="6:8" ht="15.75">
      <c r="F909" s="104"/>
      <c r="G909" s="104"/>
      <c r="H909" s="104"/>
    </row>
    <row r="910" spans="6:8" ht="15.75">
      <c r="F910" s="104"/>
      <c r="G910" s="104"/>
      <c r="H910" s="104"/>
    </row>
    <row r="911" spans="6:8" ht="15.75">
      <c r="F911" s="104"/>
      <c r="G911" s="104"/>
      <c r="H911" s="104"/>
    </row>
    <row r="912" spans="6:8" ht="15.75">
      <c r="F912" s="104"/>
      <c r="G912" s="104"/>
      <c r="H912" s="104"/>
    </row>
    <row r="913" spans="6:8" ht="15.75">
      <c r="F913" s="104"/>
      <c r="G913" s="104"/>
      <c r="H913" s="104"/>
    </row>
    <row r="914" spans="6:8" ht="15.75">
      <c r="F914" s="104"/>
      <c r="G914" s="104"/>
      <c r="H914" s="104"/>
    </row>
    <row r="915" spans="6:8" ht="15.75">
      <c r="F915" s="104"/>
      <c r="G915" s="104"/>
      <c r="H915" s="104"/>
    </row>
    <row r="916" spans="6:8" ht="15.75">
      <c r="F916" s="104"/>
      <c r="G916" s="104"/>
      <c r="H916" s="104"/>
    </row>
    <row r="917" spans="6:8" ht="15.75">
      <c r="F917" s="104"/>
      <c r="G917" s="104"/>
      <c r="H917" s="104"/>
    </row>
    <row r="918" spans="6:8" ht="15.75">
      <c r="F918" s="104"/>
      <c r="G918" s="104"/>
      <c r="H918" s="104"/>
    </row>
    <row r="919" spans="6:8" ht="15.75">
      <c r="F919" s="104"/>
      <c r="G919" s="104"/>
      <c r="H919" s="104"/>
    </row>
    <row r="920" spans="6:8" ht="15.75">
      <c r="F920" s="104"/>
      <c r="G920" s="104"/>
      <c r="H920" s="104"/>
    </row>
    <row r="921" spans="6:8" ht="15.75">
      <c r="F921" s="104"/>
      <c r="G921" s="104"/>
      <c r="H921" s="104"/>
    </row>
    <row r="922" spans="6:8" ht="15.75">
      <c r="F922" s="104"/>
      <c r="G922" s="104"/>
      <c r="H922" s="104"/>
    </row>
    <row r="923" spans="6:8" ht="15.75">
      <c r="F923" s="104"/>
      <c r="G923" s="104"/>
      <c r="H923" s="104"/>
    </row>
    <row r="924" spans="6:8" ht="15.75">
      <c r="F924" s="104"/>
      <c r="G924" s="104"/>
      <c r="H924" s="104"/>
    </row>
    <row r="925" spans="6:8" ht="15.75">
      <c r="F925" s="104"/>
      <c r="G925" s="104"/>
      <c r="H925" s="104"/>
    </row>
    <row r="926" spans="6:8" ht="15.75">
      <c r="F926" s="104"/>
      <c r="G926" s="104"/>
      <c r="H926" s="104"/>
    </row>
    <row r="927" spans="6:8" ht="15.75">
      <c r="F927" s="104"/>
      <c r="G927" s="104"/>
      <c r="H927" s="104"/>
    </row>
    <row r="928" spans="6:8" ht="15.75">
      <c r="F928" s="104"/>
      <c r="G928" s="104"/>
      <c r="H928" s="104"/>
    </row>
    <row r="929" spans="6:8" ht="15.75">
      <c r="F929" s="104"/>
      <c r="G929" s="104"/>
      <c r="H929" s="104"/>
    </row>
    <row r="930" spans="6:8" ht="15.75">
      <c r="F930" s="104"/>
      <c r="G930" s="104"/>
      <c r="H930" s="104"/>
    </row>
    <row r="931" spans="6:8" ht="15.75">
      <c r="F931" s="104"/>
      <c r="G931" s="104"/>
      <c r="H931" s="104"/>
    </row>
    <row r="932" spans="6:8" ht="15.75">
      <c r="F932" s="104"/>
      <c r="G932" s="104"/>
      <c r="H932" s="104"/>
    </row>
    <row r="933" spans="6:8" ht="15.75">
      <c r="F933" s="104"/>
      <c r="G933" s="104"/>
      <c r="H933" s="104"/>
    </row>
    <row r="934" spans="6:8" ht="15.75">
      <c r="F934" s="104"/>
      <c r="G934" s="104"/>
      <c r="H934" s="104"/>
    </row>
    <row r="935" spans="6:8" ht="15.75">
      <c r="F935" s="104"/>
      <c r="G935" s="104"/>
      <c r="H935" s="104"/>
    </row>
    <row r="936" spans="6:8" ht="15.75">
      <c r="F936" s="104"/>
      <c r="G936" s="104"/>
      <c r="H936" s="104"/>
    </row>
    <row r="937" spans="6:8" ht="15.75">
      <c r="F937" s="104"/>
      <c r="G937" s="104"/>
      <c r="H937" s="104"/>
    </row>
    <row r="938" spans="6:8" ht="15.75">
      <c r="F938" s="104"/>
      <c r="G938" s="104"/>
      <c r="H938" s="104"/>
    </row>
    <row r="939" spans="6:8" ht="15.75">
      <c r="F939" s="104"/>
      <c r="G939" s="104"/>
      <c r="H939" s="104"/>
    </row>
    <row r="940" spans="6:8" ht="15.75">
      <c r="F940" s="104"/>
      <c r="G940" s="104"/>
      <c r="H940" s="104"/>
    </row>
    <row r="941" spans="6:8" ht="15.75">
      <c r="F941" s="104"/>
      <c r="G941" s="104"/>
      <c r="H941" s="104"/>
    </row>
    <row r="942" spans="6:8" ht="15.75">
      <c r="F942" s="104"/>
      <c r="G942" s="104"/>
      <c r="H942" s="104"/>
    </row>
    <row r="943" spans="6:8" ht="15.75">
      <c r="F943" s="104"/>
      <c r="G943" s="104"/>
      <c r="H943" s="104"/>
    </row>
    <row r="944" spans="6:8" ht="15.75">
      <c r="F944" s="104"/>
      <c r="G944" s="104"/>
      <c r="H944" s="104"/>
    </row>
    <row r="945" spans="6:8" ht="15.75">
      <c r="F945" s="104"/>
      <c r="G945" s="104"/>
      <c r="H945" s="104"/>
    </row>
    <row r="946" spans="6:8" ht="15.75">
      <c r="F946" s="104"/>
      <c r="G946" s="104"/>
      <c r="H946" s="104"/>
    </row>
    <row r="947" spans="6:8" ht="15.75">
      <c r="F947" s="104"/>
      <c r="G947" s="104"/>
      <c r="H947" s="104"/>
    </row>
    <row r="948" spans="6:8" ht="15.75">
      <c r="F948" s="104"/>
      <c r="G948" s="104"/>
      <c r="H948" s="104"/>
    </row>
    <row r="949" spans="6:8" ht="15.75">
      <c r="F949" s="104"/>
      <c r="G949" s="104"/>
      <c r="H949" s="104"/>
    </row>
    <row r="950" spans="6:8" ht="15.75">
      <c r="F950" s="104"/>
      <c r="G950" s="104"/>
      <c r="H950" s="104"/>
    </row>
    <row r="951" spans="6:8" ht="15.75">
      <c r="F951" s="104"/>
      <c r="G951" s="104"/>
      <c r="H951" s="104"/>
    </row>
    <row r="952" spans="6:8" ht="15.75">
      <c r="F952" s="104"/>
      <c r="G952" s="104"/>
      <c r="H952" s="104"/>
    </row>
    <row r="953" spans="6:8" ht="15.75">
      <c r="F953" s="104"/>
      <c r="G953" s="104"/>
      <c r="H953" s="104"/>
    </row>
    <row r="954" spans="6:8" ht="15.75">
      <c r="F954" s="104"/>
      <c r="G954" s="104"/>
      <c r="H954" s="104"/>
    </row>
    <row r="955" spans="6:8" ht="15.75">
      <c r="F955" s="104"/>
      <c r="G955" s="104"/>
      <c r="H955" s="104"/>
    </row>
    <row r="956" spans="6:8" ht="15.75">
      <c r="F956" s="104"/>
      <c r="G956" s="104"/>
      <c r="H956" s="104"/>
    </row>
    <row r="957" spans="6:8" ht="15.75">
      <c r="F957" s="104"/>
      <c r="G957" s="104"/>
      <c r="H957" s="104"/>
    </row>
    <row r="958" spans="6:8" ht="15.75">
      <c r="F958" s="104"/>
      <c r="G958" s="104"/>
      <c r="H958" s="104"/>
    </row>
    <row r="959" spans="6:8" ht="15.75">
      <c r="F959" s="104"/>
      <c r="G959" s="104"/>
      <c r="H959" s="104"/>
    </row>
    <row r="960" spans="6:8" ht="15.75">
      <c r="F960" s="104"/>
      <c r="G960" s="104"/>
      <c r="H960" s="104"/>
    </row>
    <row r="961" spans="6:8" ht="15.75">
      <c r="F961" s="104"/>
      <c r="G961" s="104"/>
      <c r="H961" s="104"/>
    </row>
    <row r="962" spans="6:8" ht="15.75">
      <c r="F962" s="104"/>
      <c r="G962" s="104"/>
      <c r="H962" s="104"/>
    </row>
    <row r="963" spans="6:8" ht="15.75">
      <c r="F963" s="104"/>
      <c r="G963" s="104"/>
      <c r="H963" s="104"/>
    </row>
    <row r="964" spans="6:8" ht="15.75">
      <c r="F964" s="104"/>
      <c r="G964" s="104"/>
      <c r="H964" s="104"/>
    </row>
    <row r="965" spans="6:8" ht="15.75">
      <c r="F965" s="104"/>
      <c r="G965" s="104"/>
      <c r="H965" s="104"/>
    </row>
    <row r="966" spans="6:8" ht="15.75">
      <c r="F966" s="104"/>
      <c r="G966" s="104"/>
      <c r="H966" s="104"/>
    </row>
    <row r="967" spans="6:8" ht="15.75">
      <c r="F967" s="104"/>
      <c r="G967" s="104"/>
      <c r="H967" s="104"/>
    </row>
    <row r="968" spans="6:8" ht="15.75">
      <c r="F968" s="104"/>
      <c r="G968" s="104"/>
      <c r="H968" s="104"/>
    </row>
    <row r="969" spans="6:8" ht="15.75">
      <c r="F969" s="104"/>
      <c r="G969" s="104"/>
      <c r="H969" s="104"/>
    </row>
    <row r="970" spans="6:8" ht="15.75">
      <c r="F970" s="104"/>
      <c r="G970" s="104"/>
      <c r="H970" s="104"/>
    </row>
    <row r="971" spans="6:8" ht="15.75">
      <c r="F971" s="104"/>
      <c r="G971" s="104"/>
      <c r="H971" s="104"/>
    </row>
    <row r="972" spans="6:8" ht="15.75">
      <c r="F972" s="104"/>
      <c r="G972" s="104"/>
      <c r="H972" s="104"/>
    </row>
    <row r="973" spans="6:8" ht="15.75">
      <c r="F973" s="104"/>
      <c r="G973" s="104"/>
      <c r="H973" s="104"/>
    </row>
    <row r="974" spans="6:8" ht="15.75">
      <c r="F974" s="104"/>
      <c r="G974" s="104"/>
      <c r="H974" s="104"/>
    </row>
    <row r="975" spans="6:8" ht="15.75">
      <c r="F975" s="104"/>
      <c r="G975" s="104"/>
      <c r="H975" s="104"/>
    </row>
    <row r="976" spans="6:8" ht="15.75">
      <c r="F976" s="104"/>
      <c r="G976" s="104"/>
      <c r="H976" s="104"/>
    </row>
    <row r="977" spans="6:8" ht="15.75">
      <c r="F977" s="104"/>
      <c r="G977" s="104"/>
      <c r="H977" s="104"/>
    </row>
    <row r="978" spans="6:8" ht="15.75">
      <c r="F978" s="104"/>
      <c r="G978" s="104"/>
      <c r="H978" s="104"/>
    </row>
    <row r="979" spans="6:8" ht="15.75">
      <c r="F979" s="104"/>
      <c r="G979" s="104"/>
      <c r="H979" s="104"/>
    </row>
    <row r="980" spans="6:8" ht="15.75">
      <c r="F980" s="104"/>
      <c r="G980" s="104"/>
      <c r="H980" s="104"/>
    </row>
    <row r="981" spans="6:8" ht="15.75">
      <c r="F981" s="104"/>
      <c r="G981" s="104"/>
      <c r="H981" s="104"/>
    </row>
    <row r="982" spans="6:8" ht="15.75">
      <c r="F982" s="104"/>
      <c r="G982" s="104"/>
      <c r="H982" s="104"/>
    </row>
    <row r="983" spans="6:8" ht="15.75">
      <c r="F983" s="104"/>
      <c r="G983" s="104"/>
      <c r="H983" s="104"/>
    </row>
    <row r="984" spans="6:8" ht="15.75">
      <c r="F984" s="104"/>
      <c r="G984" s="104"/>
      <c r="H984" s="104"/>
    </row>
    <row r="985" spans="6:8" ht="15.75">
      <c r="F985" s="104"/>
      <c r="G985" s="104"/>
      <c r="H985" s="104"/>
    </row>
    <row r="986" spans="6:8" ht="15.75">
      <c r="F986" s="104"/>
      <c r="G986" s="104"/>
      <c r="H986" s="104"/>
    </row>
    <row r="987" spans="6:8" ht="15.75">
      <c r="F987" s="104"/>
      <c r="G987" s="104"/>
      <c r="H987" s="104"/>
    </row>
    <row r="988" spans="6:8" ht="15.75">
      <c r="F988" s="104"/>
      <c r="G988" s="104"/>
      <c r="H988" s="104"/>
    </row>
    <row r="989" spans="6:8" ht="15.75">
      <c r="F989" s="104"/>
      <c r="G989" s="104"/>
      <c r="H989" s="104"/>
    </row>
    <row r="990" spans="6:8" ht="15.75">
      <c r="F990" s="104"/>
      <c r="G990" s="104"/>
      <c r="H990" s="104"/>
    </row>
    <row r="991" spans="6:8" ht="15.75">
      <c r="F991" s="104"/>
      <c r="G991" s="104"/>
      <c r="H991" s="104"/>
    </row>
    <row r="992" spans="6:8" ht="15.75">
      <c r="F992" s="104"/>
      <c r="G992" s="104"/>
      <c r="H992" s="104"/>
    </row>
    <row r="993" spans="6:8" ht="15.75">
      <c r="F993" s="104"/>
      <c r="G993" s="104"/>
      <c r="H993" s="104"/>
    </row>
    <row r="994" spans="6:8" ht="15.75">
      <c r="F994" s="104"/>
      <c r="G994" s="104"/>
      <c r="H994" s="104"/>
    </row>
    <row r="995" spans="6:8" ht="15.75">
      <c r="F995" s="104"/>
      <c r="G995" s="104"/>
      <c r="H995" s="104"/>
    </row>
    <row r="996" spans="6:8" ht="15.75">
      <c r="F996" s="104"/>
      <c r="G996" s="104"/>
      <c r="H996" s="104"/>
    </row>
    <row r="997" spans="6:8" ht="15.75">
      <c r="F997" s="104"/>
      <c r="G997" s="104"/>
      <c r="H997" s="104"/>
    </row>
    <row r="998" spans="6:8" ht="15.75">
      <c r="F998" s="104"/>
      <c r="G998" s="104"/>
      <c r="H998" s="104"/>
    </row>
    <row r="999" spans="6:8" ht="15.75">
      <c r="F999" s="104"/>
      <c r="G999" s="104"/>
      <c r="H999" s="104"/>
    </row>
    <row r="1000" spans="6:8" ht="15.75">
      <c r="F1000" s="104"/>
      <c r="G1000" s="104"/>
      <c r="H1000" s="104"/>
    </row>
    <row r="1001" spans="6:8" ht="15.75">
      <c r="F1001" s="104"/>
      <c r="G1001" s="104"/>
      <c r="H1001" s="104"/>
    </row>
    <row r="1002" spans="6:8" ht="15.75">
      <c r="F1002" s="104"/>
      <c r="G1002" s="104"/>
      <c r="H1002" s="104"/>
    </row>
    <row r="1003" spans="6:8" ht="15.75">
      <c r="F1003" s="104"/>
      <c r="G1003" s="104"/>
      <c r="H1003" s="104"/>
    </row>
    <row r="1004" spans="6:8" ht="15.75">
      <c r="F1004" s="104"/>
      <c r="G1004" s="104"/>
      <c r="H1004" s="104"/>
    </row>
    <row r="1005" spans="6:8" ht="15.75">
      <c r="F1005" s="104"/>
      <c r="G1005" s="104"/>
      <c r="H1005" s="104"/>
    </row>
    <row r="1006" spans="6:8" ht="15.75">
      <c r="F1006" s="104"/>
      <c r="G1006" s="104"/>
      <c r="H1006" s="104"/>
    </row>
    <row r="1007" spans="6:8" ht="15.75">
      <c r="F1007" s="104"/>
      <c r="G1007" s="104"/>
      <c r="H1007" s="104"/>
    </row>
    <row r="1008" spans="6:8" ht="15.75">
      <c r="F1008" s="104"/>
      <c r="G1008" s="104"/>
      <c r="H1008" s="104"/>
    </row>
    <row r="1009" spans="6:8" ht="15.75">
      <c r="F1009" s="104"/>
      <c r="G1009" s="104"/>
      <c r="H1009" s="104"/>
    </row>
    <row r="1010" spans="6:8" ht="15.75">
      <c r="F1010" s="104"/>
      <c r="G1010" s="104"/>
      <c r="H1010" s="104"/>
    </row>
    <row r="1011" spans="6:8" ht="15.75">
      <c r="F1011" s="159"/>
      <c r="G1011" s="160"/>
      <c r="H1011" s="160"/>
    </row>
  </sheetData>
  <sheetProtection/>
  <mergeCells count="231">
    <mergeCell ref="B235:D235"/>
    <mergeCell ref="B80:D80"/>
    <mergeCell ref="B101:D101"/>
    <mergeCell ref="B110:D110"/>
    <mergeCell ref="B226:D226"/>
    <mergeCell ref="B102:D102"/>
    <mergeCell ref="B106:D106"/>
    <mergeCell ref="B111:D111"/>
    <mergeCell ref="B121:D121"/>
    <mergeCell ref="B133:D133"/>
    <mergeCell ref="B139:D139"/>
    <mergeCell ref="B134:D134"/>
    <mergeCell ref="B117:D117"/>
    <mergeCell ref="B135:D135"/>
    <mergeCell ref="B210:D210"/>
    <mergeCell ref="B120:D120"/>
    <mergeCell ref="B151:D151"/>
    <mergeCell ref="B160:D160"/>
    <mergeCell ref="B141:D141"/>
    <mergeCell ref="B129:D129"/>
    <mergeCell ref="B142:D142"/>
    <mergeCell ref="B147:D147"/>
    <mergeCell ref="B150:D150"/>
    <mergeCell ref="B159:D159"/>
    <mergeCell ref="B232:D232"/>
    <mergeCell ref="B227:D227"/>
    <mergeCell ref="B228:D228"/>
    <mergeCell ref="B229:D229"/>
    <mergeCell ref="B225:D225"/>
    <mergeCell ref="B218:D218"/>
    <mergeCell ref="B145:D145"/>
    <mergeCell ref="B212:D212"/>
    <mergeCell ref="B143:D143"/>
    <mergeCell ref="B144:D144"/>
    <mergeCell ref="B213:D213"/>
    <mergeCell ref="B162:D162"/>
    <mergeCell ref="B164:D164"/>
    <mergeCell ref="B165:D165"/>
    <mergeCell ref="B173:D173"/>
    <mergeCell ref="B195:D195"/>
    <mergeCell ref="B233:D233"/>
    <mergeCell ref="B234:D234"/>
    <mergeCell ref="B236:D236"/>
    <mergeCell ref="B149:D149"/>
    <mergeCell ref="B152:D152"/>
    <mergeCell ref="B153:D153"/>
    <mergeCell ref="B161:D161"/>
    <mergeCell ref="B223:D223"/>
    <mergeCell ref="B206:D206"/>
    <mergeCell ref="B203:D203"/>
    <mergeCell ref="B137:D137"/>
    <mergeCell ref="B140:D140"/>
    <mergeCell ref="B219:D219"/>
    <mergeCell ref="B222:D222"/>
    <mergeCell ref="B189:D189"/>
    <mergeCell ref="B208:D208"/>
    <mergeCell ref="B209:D209"/>
    <mergeCell ref="B204:D204"/>
    <mergeCell ref="B205:D205"/>
    <mergeCell ref="B138:D138"/>
    <mergeCell ref="B50:D50"/>
    <mergeCell ref="B217:D217"/>
    <mergeCell ref="B170:D170"/>
    <mergeCell ref="B112:D112"/>
    <mergeCell ref="B122:D122"/>
    <mergeCell ref="B216:D216"/>
    <mergeCell ref="B132:D132"/>
    <mergeCell ref="B131:D131"/>
    <mergeCell ref="B211:D211"/>
    <mergeCell ref="B136:D136"/>
    <mergeCell ref="B214:D214"/>
    <mergeCell ref="B41:D41"/>
    <mergeCell ref="B124:D124"/>
    <mergeCell ref="B123:D123"/>
    <mergeCell ref="B172:D172"/>
    <mergeCell ref="B224:D224"/>
    <mergeCell ref="B130:D130"/>
    <mergeCell ref="B169:D169"/>
    <mergeCell ref="B52:D52"/>
    <mergeCell ref="B54:D54"/>
    <mergeCell ref="B5:D5"/>
    <mergeCell ref="B6:D6"/>
    <mergeCell ref="B7:D7"/>
    <mergeCell ref="B30:D30"/>
    <mergeCell ref="B8:D8"/>
    <mergeCell ref="B34:D34"/>
    <mergeCell ref="B31:D31"/>
    <mergeCell ref="B22:D22"/>
    <mergeCell ref="B10:C10"/>
    <mergeCell ref="D10:F10"/>
    <mergeCell ref="B221:D221"/>
    <mergeCell ref="B220:D220"/>
    <mergeCell ref="B158:D158"/>
    <mergeCell ref="B174:D174"/>
    <mergeCell ref="B194:D194"/>
    <mergeCell ref="B196:D196"/>
    <mergeCell ref="B207:D207"/>
    <mergeCell ref="B199:D199"/>
    <mergeCell ref="B215:D215"/>
    <mergeCell ref="B201:D201"/>
    <mergeCell ref="B198:D198"/>
    <mergeCell ref="B197:D197"/>
    <mergeCell ref="B202:D202"/>
    <mergeCell ref="A192:D192"/>
    <mergeCell ref="B56:D56"/>
    <mergeCell ref="B148:D148"/>
    <mergeCell ref="B146:D146"/>
    <mergeCell ref="B187:D187"/>
    <mergeCell ref="B200:D200"/>
    <mergeCell ref="B176:D176"/>
    <mergeCell ref="B179:D179"/>
    <mergeCell ref="B185:D185"/>
    <mergeCell ref="B188:D188"/>
    <mergeCell ref="B186:D186"/>
    <mergeCell ref="B175:D175"/>
    <mergeCell ref="B181:D181"/>
    <mergeCell ref="B184:D184"/>
    <mergeCell ref="B180:D180"/>
    <mergeCell ref="B182:D182"/>
    <mergeCell ref="B183:D183"/>
    <mergeCell ref="B163:D163"/>
    <mergeCell ref="B171:D171"/>
    <mergeCell ref="B128:D128"/>
    <mergeCell ref="B127:D127"/>
    <mergeCell ref="B119:D119"/>
    <mergeCell ref="B168:D168"/>
    <mergeCell ref="B156:D156"/>
    <mergeCell ref="B155:D155"/>
    <mergeCell ref="B125:D125"/>
    <mergeCell ref="B166:D166"/>
    <mergeCell ref="B66:D66"/>
    <mergeCell ref="B98:D98"/>
    <mergeCell ref="B99:D99"/>
    <mergeCell ref="B70:D70"/>
    <mergeCell ref="B61:D61"/>
    <mergeCell ref="B90:D90"/>
    <mergeCell ref="B75:D75"/>
    <mergeCell ref="B78:D78"/>
    <mergeCell ref="B64:D64"/>
    <mergeCell ref="B72:D72"/>
    <mergeCell ref="B118:D118"/>
    <mergeCell ref="B89:D89"/>
    <mergeCell ref="B100:D100"/>
    <mergeCell ref="B107:D107"/>
    <mergeCell ref="B108:D108"/>
    <mergeCell ref="B109:D109"/>
    <mergeCell ref="B113:D113"/>
    <mergeCell ref="B116:D116"/>
    <mergeCell ref="B114:D114"/>
    <mergeCell ref="B115:D115"/>
    <mergeCell ref="B46:D46"/>
    <mergeCell ref="B88:D88"/>
    <mergeCell ref="B48:D48"/>
    <mergeCell ref="B49:D49"/>
    <mergeCell ref="B73:D73"/>
    <mergeCell ref="B57:D57"/>
    <mergeCell ref="B79:D79"/>
    <mergeCell ref="B87:D87"/>
    <mergeCell ref="B53:D53"/>
    <mergeCell ref="B71:D71"/>
    <mergeCell ref="B63:D63"/>
    <mergeCell ref="B58:D58"/>
    <mergeCell ref="B62:D62"/>
    <mergeCell ref="B51:D51"/>
    <mergeCell ref="B19:D19"/>
    <mergeCell ref="B39:D39"/>
    <mergeCell ref="B20:D20"/>
    <mergeCell ref="B21:D21"/>
    <mergeCell ref="B35:D35"/>
    <mergeCell ref="B33:D33"/>
    <mergeCell ref="B12:C12"/>
    <mergeCell ref="D12:F12"/>
    <mergeCell ref="B55:D55"/>
    <mergeCell ref="B59:D59"/>
    <mergeCell ref="B43:D43"/>
    <mergeCell ref="B40:D40"/>
    <mergeCell ref="B45:D45"/>
    <mergeCell ref="B23:D23"/>
    <mergeCell ref="B28:D28"/>
    <mergeCell ref="B47:D47"/>
    <mergeCell ref="B44:D44"/>
    <mergeCell ref="B42:D42"/>
    <mergeCell ref="B24:D24"/>
    <mergeCell ref="B37:D37"/>
    <mergeCell ref="B32:D32"/>
    <mergeCell ref="B27:D27"/>
    <mergeCell ref="B29:D29"/>
    <mergeCell ref="B36:D36"/>
    <mergeCell ref="B68:D68"/>
    <mergeCell ref="B69:D69"/>
    <mergeCell ref="B65:D65"/>
    <mergeCell ref="F2:H2"/>
    <mergeCell ref="E3:H3"/>
    <mergeCell ref="E4:H4"/>
    <mergeCell ref="B11:C11"/>
    <mergeCell ref="B25:D25"/>
    <mergeCell ref="D11:F11"/>
    <mergeCell ref="B38:D38"/>
    <mergeCell ref="A17:A18"/>
    <mergeCell ref="B17:D18"/>
    <mergeCell ref="E17:E18"/>
    <mergeCell ref="F17:F18"/>
    <mergeCell ref="G17:G18"/>
    <mergeCell ref="H17:H18"/>
    <mergeCell ref="B81:D81"/>
    <mergeCell ref="B91:D91"/>
    <mergeCell ref="B93:D93"/>
    <mergeCell ref="B96:D96"/>
    <mergeCell ref="B103:D103"/>
    <mergeCell ref="B60:D60"/>
    <mergeCell ref="B67:D67"/>
    <mergeCell ref="B76:D76"/>
    <mergeCell ref="B77:D77"/>
    <mergeCell ref="B74:D74"/>
    <mergeCell ref="A126:D126"/>
    <mergeCell ref="B190:D190"/>
    <mergeCell ref="A193:D193"/>
    <mergeCell ref="B230:D230"/>
    <mergeCell ref="B237:D237"/>
    <mergeCell ref="B154:D154"/>
    <mergeCell ref="B157:D157"/>
    <mergeCell ref="B178:D178"/>
    <mergeCell ref="B177:D177"/>
    <mergeCell ref="B167:D167"/>
    <mergeCell ref="C266:H266"/>
    <mergeCell ref="C241:D241"/>
    <mergeCell ref="F241:H241"/>
    <mergeCell ref="C243:D243"/>
    <mergeCell ref="F243:H243"/>
    <mergeCell ref="C245:D245"/>
    <mergeCell ref="F245:H245"/>
  </mergeCells>
  <printOptions horizontalCentered="1"/>
  <pageMargins left="0.2362204724409449" right="0.2362204724409449" top="0.2755905511811024" bottom="0.2755905511811024" header="0.2362204724409449" footer="0.1968503937007874"/>
  <pageSetup fitToHeight="4" horizontalDpi="600" verticalDpi="600" orientation="portrait" paperSize="9" scale="56" r:id="rId2"/>
  <headerFooter alignWithMargins="0">
    <oddFooter>&amp;R&amp;P din &amp;N</oddFooter>
  </headerFooter>
  <rowBreaks count="2" manualBreakCount="2">
    <brk id="133" max="7" man="1"/>
    <brk id="19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outlinePr summaryBelow="0"/>
  </sheetPr>
  <dimension ref="A1:IV120"/>
  <sheetViews>
    <sheetView view="pageBreakPreview" zoomScale="130" zoomScaleSheetLayoutView="130" workbookViewId="0" topLeftCell="A1">
      <selection activeCell="D3" sqref="D3:E3"/>
    </sheetView>
  </sheetViews>
  <sheetFormatPr defaultColWidth="9.00390625" defaultRowHeight="12.75"/>
  <cols>
    <col min="1" max="1" width="8.625" style="163" customWidth="1"/>
    <col min="2" max="2" width="47.125" style="209" customWidth="1"/>
    <col min="3" max="3" width="27.125" style="209" customWidth="1"/>
    <col min="4" max="4" width="11.25390625" style="165" customWidth="1"/>
    <col min="5" max="5" width="25.00390625" style="66" customWidth="1"/>
    <col min="6" max="16384" width="9.125" style="66" customWidth="1"/>
  </cols>
  <sheetData>
    <row r="1" spans="2:6" ht="12.75">
      <c r="B1" s="164"/>
      <c r="C1" s="66"/>
      <c r="E1" s="166"/>
      <c r="F1" s="166"/>
    </row>
    <row r="2" spans="2:6" ht="15.75">
      <c r="B2" s="66"/>
      <c r="C2" s="66"/>
      <c r="D2" s="167"/>
      <c r="E2" s="168" t="s">
        <v>505</v>
      </c>
      <c r="F2" s="166"/>
    </row>
    <row r="3" spans="2:6" ht="12.75">
      <c r="B3" s="66"/>
      <c r="C3" s="66"/>
      <c r="D3" s="795" t="s">
        <v>2136</v>
      </c>
      <c r="E3" s="795"/>
      <c r="F3" s="107"/>
    </row>
    <row r="4" spans="2:6" ht="12.75">
      <c r="B4" s="66"/>
      <c r="C4" s="66"/>
      <c r="D4" s="795" t="s">
        <v>978</v>
      </c>
      <c r="E4" s="795"/>
      <c r="F4" s="107"/>
    </row>
    <row r="5" spans="2:6" ht="18.75">
      <c r="B5" s="803" t="s">
        <v>548</v>
      </c>
      <c r="C5" s="803"/>
      <c r="D5" s="800"/>
      <c r="E5" s="800"/>
      <c r="F5" s="169"/>
    </row>
    <row r="6" spans="2:6" ht="18.75">
      <c r="B6" s="170"/>
      <c r="C6" s="171"/>
      <c r="D6" s="172"/>
      <c r="E6" s="173"/>
      <c r="F6" s="173"/>
    </row>
    <row r="7" spans="2:6" ht="15.75">
      <c r="B7" s="804" t="s">
        <v>567</v>
      </c>
      <c r="C7" s="804"/>
      <c r="D7" s="173"/>
      <c r="E7" s="173"/>
      <c r="F7" s="173"/>
    </row>
    <row r="8" spans="1:3" ht="15.75">
      <c r="A8" s="149"/>
      <c r="B8" s="818" t="s">
        <v>141</v>
      </c>
      <c r="C8" s="818"/>
    </row>
    <row r="9" spans="1:5" ht="15.75">
      <c r="A9" s="149"/>
      <c r="B9" s="174"/>
      <c r="C9" s="174"/>
      <c r="E9" s="175" t="s">
        <v>309</v>
      </c>
    </row>
    <row r="10" spans="1:256" s="179" customFormat="1" ht="15.75">
      <c r="A10" s="176" t="s">
        <v>242</v>
      </c>
      <c r="B10" s="177"/>
      <c r="C10" s="796"/>
      <c r="D10" s="797"/>
      <c r="E10" s="178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5" ht="15.75">
      <c r="A11" s="176" t="s">
        <v>315</v>
      </c>
      <c r="B11" s="177"/>
      <c r="C11" s="796"/>
      <c r="D11" s="797"/>
      <c r="E11" s="178"/>
    </row>
    <row r="12" spans="1:5" ht="15.75">
      <c r="A12" s="176" t="s">
        <v>252</v>
      </c>
      <c r="B12" s="177"/>
      <c r="C12" s="796"/>
      <c r="D12" s="797"/>
      <c r="E12" s="178"/>
    </row>
    <row r="13" spans="1:4" ht="15.75">
      <c r="A13" s="149"/>
      <c r="B13" s="174"/>
      <c r="C13" s="174"/>
      <c r="D13" s="180"/>
    </row>
    <row r="14" spans="1:5" ht="16.5" thickBot="1">
      <c r="A14" s="181"/>
      <c r="B14" s="182"/>
      <c r="C14" s="182"/>
      <c r="E14" s="183" t="s">
        <v>142</v>
      </c>
    </row>
    <row r="15" spans="1:5" ht="28.5" customHeight="1" thickBot="1">
      <c r="A15" s="184" t="s">
        <v>460</v>
      </c>
      <c r="B15" s="809" t="s">
        <v>144</v>
      </c>
      <c r="C15" s="810"/>
      <c r="D15" s="185" t="s">
        <v>145</v>
      </c>
      <c r="E15" s="185" t="s">
        <v>461</v>
      </c>
    </row>
    <row r="16" spans="1:5" s="122" customFormat="1" ht="13.5" thickBot="1">
      <c r="A16" s="186">
        <v>1</v>
      </c>
      <c r="B16" s="807">
        <v>2</v>
      </c>
      <c r="C16" s="808"/>
      <c r="D16" s="187">
        <v>3</v>
      </c>
      <c r="E16" s="188">
        <v>4</v>
      </c>
    </row>
    <row r="17" spans="1:5" s="191" customFormat="1" ht="18.75">
      <c r="A17" s="189">
        <v>100</v>
      </c>
      <c r="B17" s="798" t="s">
        <v>209</v>
      </c>
      <c r="C17" s="799"/>
      <c r="D17" s="39" t="s">
        <v>147</v>
      </c>
      <c r="E17" s="190"/>
    </row>
    <row r="18" spans="1:5" s="72" customFormat="1" ht="15.75">
      <c r="A18" s="192">
        <v>110</v>
      </c>
      <c r="B18" s="805" t="s">
        <v>872</v>
      </c>
      <c r="C18" s="806"/>
      <c r="D18" s="193" t="s">
        <v>85</v>
      </c>
      <c r="E18" s="194"/>
    </row>
    <row r="19" spans="1:5" ht="15.75">
      <c r="A19" s="195">
        <v>111</v>
      </c>
      <c r="B19" s="801" t="s">
        <v>269</v>
      </c>
      <c r="C19" s="802"/>
      <c r="D19" s="39" t="s">
        <v>86</v>
      </c>
      <c r="E19" s="34"/>
    </row>
    <row r="20" spans="1:5" ht="17.25" customHeight="1">
      <c r="A20" s="195">
        <v>113</v>
      </c>
      <c r="B20" s="801" t="s">
        <v>614</v>
      </c>
      <c r="C20" s="802"/>
      <c r="D20" s="39" t="s">
        <v>87</v>
      </c>
      <c r="E20" s="34"/>
    </row>
    <row r="21" spans="1:5" s="197" customFormat="1" ht="17.25" customHeight="1">
      <c r="A21" s="195">
        <v>114</v>
      </c>
      <c r="B21" s="801" t="s">
        <v>270</v>
      </c>
      <c r="C21" s="802"/>
      <c r="D21" s="39" t="s">
        <v>88</v>
      </c>
      <c r="E21" s="196"/>
    </row>
    <row r="22" spans="1:5" ht="17.25" customHeight="1">
      <c r="A22" s="195">
        <v>115</v>
      </c>
      <c r="B22" s="801" t="s">
        <v>546</v>
      </c>
      <c r="C22" s="802"/>
      <c r="D22" s="39" t="s">
        <v>89</v>
      </c>
      <c r="E22" s="34"/>
    </row>
    <row r="23" spans="1:5" ht="17.25" customHeight="1">
      <c r="A23" s="192">
        <v>120</v>
      </c>
      <c r="B23" s="805" t="s">
        <v>873</v>
      </c>
      <c r="C23" s="806"/>
      <c r="D23" s="193" t="s">
        <v>5</v>
      </c>
      <c r="E23" s="68"/>
    </row>
    <row r="24" spans="1:5" ht="17.25" customHeight="1">
      <c r="A24" s="195">
        <v>121</v>
      </c>
      <c r="B24" s="801" t="s">
        <v>271</v>
      </c>
      <c r="C24" s="802"/>
      <c r="D24" s="39" t="s">
        <v>6</v>
      </c>
      <c r="E24" s="34"/>
    </row>
    <row r="25" spans="1:5" ht="17.25" customHeight="1">
      <c r="A25" s="195">
        <v>122</v>
      </c>
      <c r="B25" s="801" t="s">
        <v>272</v>
      </c>
      <c r="C25" s="802"/>
      <c r="D25" s="39" t="s">
        <v>7</v>
      </c>
      <c r="E25" s="34"/>
    </row>
    <row r="26" spans="1:5" ht="17.25" customHeight="1">
      <c r="A26" s="192">
        <v>130</v>
      </c>
      <c r="B26" s="805" t="s">
        <v>874</v>
      </c>
      <c r="C26" s="806"/>
      <c r="D26" s="193" t="s">
        <v>15</v>
      </c>
      <c r="E26" s="68"/>
    </row>
    <row r="27" spans="1:5" ht="17.25" customHeight="1">
      <c r="A27" s="195">
        <v>131</v>
      </c>
      <c r="B27" s="801" t="s">
        <v>273</v>
      </c>
      <c r="C27" s="802"/>
      <c r="D27" s="39" t="s">
        <v>16</v>
      </c>
      <c r="E27" s="34"/>
    </row>
    <row r="28" spans="1:5" ht="17.25" customHeight="1">
      <c r="A28" s="195">
        <v>132</v>
      </c>
      <c r="B28" s="801" t="s">
        <v>274</v>
      </c>
      <c r="C28" s="802"/>
      <c r="D28" s="39" t="s">
        <v>17</v>
      </c>
      <c r="E28" s="34"/>
    </row>
    <row r="29" spans="1:5" ht="17.25" customHeight="1">
      <c r="A29" s="192">
        <v>140</v>
      </c>
      <c r="B29" s="805" t="s">
        <v>875</v>
      </c>
      <c r="C29" s="806"/>
      <c r="D29" s="193" t="s">
        <v>18</v>
      </c>
      <c r="E29" s="198"/>
    </row>
    <row r="30" spans="1:5" ht="17.25" customHeight="1">
      <c r="A30" s="195">
        <v>141</v>
      </c>
      <c r="B30" s="801" t="str">
        <f>UPPER("Venituri din proprietate ")</f>
        <v>VENITURI DIN PROPRIETATE </v>
      </c>
      <c r="C30" s="802"/>
      <c r="D30" s="39" t="s">
        <v>90</v>
      </c>
      <c r="E30" s="34"/>
    </row>
    <row r="31" spans="1:5" ht="17.25" customHeight="1">
      <c r="A31" s="195">
        <v>142</v>
      </c>
      <c r="B31" s="801" t="str">
        <f>UPPER("Venituri din vinzarea marfurilor şi serviciilor ")</f>
        <v>VENITURI DIN VINZAREA MARFURILOR ŞI SERVICIILOR </v>
      </c>
      <c r="C31" s="802"/>
      <c r="D31" s="39" t="s">
        <v>91</v>
      </c>
      <c r="E31" s="34"/>
    </row>
    <row r="32" spans="1:5" ht="17.25" customHeight="1">
      <c r="A32" s="195">
        <v>143</v>
      </c>
      <c r="B32" s="801" t="str">
        <f>UPPER("Amenzi şi sancţiuni")</f>
        <v>AMENZI ŞI SANCŢIUNI</v>
      </c>
      <c r="C32" s="802"/>
      <c r="D32" s="39" t="s">
        <v>92</v>
      </c>
      <c r="E32" s="34"/>
    </row>
    <row r="33" spans="1:5" ht="17.25" customHeight="1">
      <c r="A33" s="195">
        <v>144</v>
      </c>
      <c r="B33" s="801" t="str">
        <f>UPPER("Donaţii voluntare")</f>
        <v>DONAŢII VOLUNTARE</v>
      </c>
      <c r="C33" s="802"/>
      <c r="D33" s="39" t="s">
        <v>93</v>
      </c>
      <c r="E33" s="34"/>
    </row>
    <row r="34" spans="1:5" ht="17.25" customHeight="1">
      <c r="A34" s="195">
        <v>145</v>
      </c>
      <c r="B34" s="801" t="str">
        <f>UPPER("Alte venituri  şi venituri neidentificate")</f>
        <v>ALTE VENITURI  ŞI VENITURI NEIDENTIFICATE</v>
      </c>
      <c r="C34" s="802"/>
      <c r="D34" s="39" t="s">
        <v>94</v>
      </c>
      <c r="E34" s="34"/>
    </row>
    <row r="35" spans="1:5" ht="17.25" customHeight="1">
      <c r="A35" s="195">
        <v>149</v>
      </c>
      <c r="B35" s="199" t="s">
        <v>538</v>
      </c>
      <c r="C35" s="200"/>
      <c r="D35" s="39" t="s">
        <v>95</v>
      </c>
      <c r="E35" s="37"/>
    </row>
    <row r="36" spans="1:5" ht="33.75" customHeight="1">
      <c r="A36" s="192">
        <v>190</v>
      </c>
      <c r="B36" s="805" t="s">
        <v>876</v>
      </c>
      <c r="C36" s="806"/>
      <c r="D36" s="193" t="s">
        <v>19</v>
      </c>
      <c r="E36" s="194"/>
    </row>
    <row r="37" spans="1:5" ht="34.5" customHeight="1">
      <c r="A37" s="201">
        <v>191</v>
      </c>
      <c r="B37" s="811" t="str">
        <f>UPPER("Transferuri primite Între bugetul de stat Și bugetele locale ")</f>
        <v>TRANSFERURI PRIMITE ÎNTRE BUGETUL DE STAT ȘI BUGETELE LOCALE </v>
      </c>
      <c r="C37" s="812"/>
      <c r="D37" s="39" t="s">
        <v>20</v>
      </c>
      <c r="E37" s="34"/>
    </row>
    <row r="38" spans="1:5" ht="20.25" customHeight="1">
      <c r="A38" s="201">
        <v>192</v>
      </c>
      <c r="B38" s="811" t="str">
        <f>UPPER("Transferuri primite În cadrul Bugetului CONSOLIDAT Central")</f>
        <v>TRANSFERURI PRIMITE ÎN CADRUL BUGETULUI CONSOLIDAT CENTRAL</v>
      </c>
      <c r="C38" s="812"/>
      <c r="D38" s="39" t="s">
        <v>21</v>
      </c>
      <c r="E38" s="34"/>
    </row>
    <row r="39" spans="1:5" ht="30.75" customHeight="1">
      <c r="A39" s="201">
        <v>193</v>
      </c>
      <c r="B39" s="811" t="str">
        <f>UPPER("Transferuri primite ÎNTRE bugetelE locale ÎN CADRUL UNEI unităţi administrativ-teritoriale")</f>
        <v>TRANSFERURI PRIMITE ÎNTRE BUGETELE LOCALE ÎN CADRUL UNEI UNITĂŢI ADMINISTRATIV-TERITORIALE</v>
      </c>
      <c r="C39" s="812"/>
      <c r="D39" s="39" t="s">
        <v>22</v>
      </c>
      <c r="E39" s="34"/>
    </row>
    <row r="40" spans="1:5" ht="32.25" customHeight="1">
      <c r="A40" s="201">
        <v>194</v>
      </c>
      <c r="B40" s="811" t="str">
        <f>UPPER("Transferuri primite ÎNTRE bugetelE locale A DIFERITOR unităţi administrativ-teritoriale")</f>
        <v>TRANSFERURI PRIMITE ÎNTRE BUGETELE LOCALE A DIFERITOR UNITĂŢI ADMINISTRATIV-TERITORIALE</v>
      </c>
      <c r="C40" s="812"/>
      <c r="D40" s="39" t="s">
        <v>412</v>
      </c>
      <c r="E40" s="34"/>
    </row>
    <row r="41" spans="1:5" ht="17.25" customHeight="1">
      <c r="A41" s="202">
        <v>200</v>
      </c>
      <c r="B41" s="819" t="s">
        <v>210</v>
      </c>
      <c r="C41" s="820"/>
      <c r="D41" s="193" t="s">
        <v>256</v>
      </c>
      <c r="E41" s="203"/>
    </row>
    <row r="42" spans="1:5" ht="17.25" customHeight="1">
      <c r="A42" s="192">
        <v>210</v>
      </c>
      <c r="B42" s="805" t="s">
        <v>877</v>
      </c>
      <c r="C42" s="806"/>
      <c r="D42" s="193" t="s">
        <v>96</v>
      </c>
      <c r="E42" s="194"/>
    </row>
    <row r="43" spans="1:5" ht="17.25" customHeight="1">
      <c r="A43" s="204">
        <v>211</v>
      </c>
      <c r="B43" s="801" t="s">
        <v>463</v>
      </c>
      <c r="C43" s="802"/>
      <c r="D43" s="39" t="s">
        <v>97</v>
      </c>
      <c r="E43" s="34"/>
    </row>
    <row r="44" spans="1:5" ht="17.25" customHeight="1">
      <c r="A44" s="204">
        <v>212</v>
      </c>
      <c r="B44" s="801" t="s">
        <v>464</v>
      </c>
      <c r="C44" s="802"/>
      <c r="D44" s="39" t="s">
        <v>98</v>
      </c>
      <c r="E44" s="34"/>
    </row>
    <row r="45" spans="1:5" ht="17.25" customHeight="1">
      <c r="A45" s="192">
        <v>220</v>
      </c>
      <c r="B45" s="805" t="s">
        <v>878</v>
      </c>
      <c r="C45" s="806"/>
      <c r="D45" s="193" t="s">
        <v>99</v>
      </c>
      <c r="E45" s="69"/>
    </row>
    <row r="46" spans="1:5" ht="15.75" customHeight="1">
      <c r="A46" s="204">
        <v>221</v>
      </c>
      <c r="B46" s="816" t="str">
        <f>UPPER("BUNURI - cheltuieli privind utilizarea stocurilor")</f>
        <v>BUNURI - CHELTUIELI PRIVIND UTILIZAREA STOCURILOR</v>
      </c>
      <c r="C46" s="817"/>
      <c r="D46" s="39" t="s">
        <v>100</v>
      </c>
      <c r="E46" s="69"/>
    </row>
    <row r="47" spans="1:5" ht="15.75">
      <c r="A47" s="204">
        <v>222</v>
      </c>
      <c r="B47" s="816" t="s">
        <v>465</v>
      </c>
      <c r="C47" s="817"/>
      <c r="D47" s="39" t="s">
        <v>101</v>
      </c>
      <c r="E47" s="34"/>
    </row>
    <row r="48" spans="1:5" ht="17.25" customHeight="1">
      <c r="A48" s="205">
        <v>230</v>
      </c>
      <c r="B48" s="815" t="s">
        <v>879</v>
      </c>
      <c r="C48" s="815"/>
      <c r="D48" s="193" t="s">
        <v>102</v>
      </c>
      <c r="E48" s="34"/>
    </row>
    <row r="49" spans="1:5" ht="17.25" customHeight="1">
      <c r="A49" s="206">
        <v>231</v>
      </c>
      <c r="B49" s="813" t="str">
        <f>UPPER("Cheltuieli privind uzura mijloacelor fixe")</f>
        <v>CHELTUIELI PRIVIND UZURA MIJLOACELOR FIXE</v>
      </c>
      <c r="C49" s="814"/>
      <c r="D49" s="39" t="s">
        <v>103</v>
      </c>
      <c r="E49" s="34"/>
    </row>
    <row r="50" spans="1:5" ht="17.25" customHeight="1">
      <c r="A50" s="206">
        <v>232</v>
      </c>
      <c r="B50" s="813" t="s">
        <v>550</v>
      </c>
      <c r="C50" s="814"/>
      <c r="D50" s="39" t="s">
        <v>104</v>
      </c>
      <c r="E50" s="68"/>
    </row>
    <row r="51" spans="1:5" ht="17.25" customHeight="1">
      <c r="A51" s="192">
        <v>240</v>
      </c>
      <c r="B51" s="805" t="s">
        <v>880</v>
      </c>
      <c r="C51" s="806"/>
      <c r="D51" s="193" t="s">
        <v>105</v>
      </c>
      <c r="E51" s="33"/>
    </row>
    <row r="52" spans="1:5" ht="17.25" customHeight="1">
      <c r="A52" s="204">
        <v>241</v>
      </c>
      <c r="B52" s="816" t="s">
        <v>539</v>
      </c>
      <c r="C52" s="817"/>
      <c r="D52" s="39" t="s">
        <v>106</v>
      </c>
      <c r="E52" s="34"/>
    </row>
    <row r="53" spans="1:5" ht="19.5" customHeight="1">
      <c r="A53" s="204">
        <v>242</v>
      </c>
      <c r="B53" s="813" t="s">
        <v>540</v>
      </c>
      <c r="C53" s="814"/>
      <c r="D53" s="39" t="s">
        <v>107</v>
      </c>
      <c r="E53" s="34"/>
    </row>
    <row r="54" spans="1:5" ht="30.75" customHeight="1">
      <c r="A54" s="204">
        <v>243</v>
      </c>
      <c r="B54" s="816" t="s">
        <v>541</v>
      </c>
      <c r="C54" s="817"/>
      <c r="D54" s="39" t="s">
        <v>108</v>
      </c>
      <c r="E54" s="68"/>
    </row>
    <row r="55" spans="1:5" ht="17.25" customHeight="1">
      <c r="A55" s="192">
        <v>250</v>
      </c>
      <c r="B55" s="805" t="s">
        <v>881</v>
      </c>
      <c r="C55" s="806"/>
      <c r="D55" s="193" t="s">
        <v>109</v>
      </c>
      <c r="E55" s="34"/>
    </row>
    <row r="56" spans="1:5" ht="17.25" customHeight="1">
      <c r="A56" s="204">
        <v>251</v>
      </c>
      <c r="B56" s="816" t="s">
        <v>542</v>
      </c>
      <c r="C56" s="817"/>
      <c r="D56" s="39" t="s">
        <v>110</v>
      </c>
      <c r="E56" s="34"/>
    </row>
    <row r="57" spans="1:5" ht="17.25" customHeight="1">
      <c r="A57" s="204">
        <v>252</v>
      </c>
      <c r="B57" s="816" t="s">
        <v>543</v>
      </c>
      <c r="C57" s="817"/>
      <c r="D57" s="39" t="s">
        <v>111</v>
      </c>
      <c r="E57" s="34"/>
    </row>
    <row r="58" spans="1:5" ht="17.25" customHeight="1">
      <c r="A58" s="204">
        <v>253</v>
      </c>
      <c r="B58" s="816" t="s">
        <v>544</v>
      </c>
      <c r="C58" s="817"/>
      <c r="D58" s="39" t="s">
        <v>112</v>
      </c>
      <c r="E58" s="68"/>
    </row>
    <row r="59" spans="1:5" ht="34.5" customHeight="1">
      <c r="A59" s="204">
        <v>254</v>
      </c>
      <c r="B59" s="816" t="s">
        <v>610</v>
      </c>
      <c r="C59" s="817"/>
      <c r="D59" s="39" t="s">
        <v>625</v>
      </c>
      <c r="E59" s="68"/>
    </row>
    <row r="60" spans="1:5" ht="17.25" customHeight="1">
      <c r="A60" s="192">
        <v>260</v>
      </c>
      <c r="B60" s="805" t="s">
        <v>882</v>
      </c>
      <c r="C60" s="806"/>
      <c r="D60" s="193" t="s">
        <v>113</v>
      </c>
      <c r="E60" s="34"/>
    </row>
    <row r="61" spans="1:5" ht="17.25" customHeight="1">
      <c r="A61" s="204">
        <v>261</v>
      </c>
      <c r="B61" s="816" t="s">
        <v>466</v>
      </c>
      <c r="C61" s="817"/>
      <c r="D61" s="39" t="s">
        <v>114</v>
      </c>
      <c r="E61" s="34"/>
    </row>
    <row r="62" spans="1:5" ht="17.25" customHeight="1">
      <c r="A62" s="204">
        <v>262</v>
      </c>
      <c r="B62" s="816" t="s">
        <v>545</v>
      </c>
      <c r="C62" s="817"/>
      <c r="D62" s="39" t="s">
        <v>115</v>
      </c>
      <c r="E62" s="69"/>
    </row>
    <row r="63" spans="1:5" ht="17.25" customHeight="1">
      <c r="A63" s="204">
        <v>263</v>
      </c>
      <c r="B63" s="816" t="s">
        <v>611</v>
      </c>
      <c r="C63" s="817"/>
      <c r="D63" s="39" t="s">
        <v>626</v>
      </c>
      <c r="E63" s="69"/>
    </row>
    <row r="64" spans="1:5" ht="17.25" customHeight="1">
      <c r="A64" s="192">
        <v>270</v>
      </c>
      <c r="B64" s="805" t="s">
        <v>883</v>
      </c>
      <c r="C64" s="806"/>
      <c r="D64" s="193" t="s">
        <v>116</v>
      </c>
      <c r="E64" s="34"/>
    </row>
    <row r="65" spans="1:5" ht="17.25" customHeight="1">
      <c r="A65" s="204">
        <v>271</v>
      </c>
      <c r="B65" s="816" t="s">
        <v>615</v>
      </c>
      <c r="C65" s="817"/>
      <c r="D65" s="39" t="s">
        <v>117</v>
      </c>
      <c r="E65" s="34"/>
    </row>
    <row r="66" spans="1:5" ht="17.25" customHeight="1">
      <c r="A66" s="204">
        <v>272</v>
      </c>
      <c r="B66" s="816" t="s">
        <v>467</v>
      </c>
      <c r="C66" s="817"/>
      <c r="D66" s="39" t="s">
        <v>118</v>
      </c>
      <c r="E66" s="34"/>
    </row>
    <row r="67" spans="1:5" ht="17.25" customHeight="1">
      <c r="A67" s="204">
        <v>273</v>
      </c>
      <c r="B67" s="816" t="s">
        <v>468</v>
      </c>
      <c r="C67" s="817"/>
      <c r="D67" s="39" t="s">
        <v>119</v>
      </c>
      <c r="E67" s="69"/>
    </row>
    <row r="68" spans="1:5" ht="17.25" customHeight="1">
      <c r="A68" s="192">
        <v>280</v>
      </c>
      <c r="B68" s="805" t="s">
        <v>963</v>
      </c>
      <c r="C68" s="806"/>
      <c r="D68" s="193" t="s">
        <v>120</v>
      </c>
      <c r="E68" s="34"/>
    </row>
    <row r="69" spans="1:5" s="72" customFormat="1" ht="17.25" customHeight="1">
      <c r="A69" s="204">
        <v>281</v>
      </c>
      <c r="B69" s="816" t="s">
        <v>267</v>
      </c>
      <c r="C69" s="817"/>
      <c r="D69" s="39" t="s">
        <v>121</v>
      </c>
      <c r="E69" s="34"/>
    </row>
    <row r="70" spans="1:5" s="72" customFormat="1" ht="15.75" customHeight="1">
      <c r="A70" s="204">
        <v>282</v>
      </c>
      <c r="B70" s="816" t="s">
        <v>268</v>
      </c>
      <c r="C70" s="817"/>
      <c r="D70" s="39" t="s">
        <v>122</v>
      </c>
      <c r="E70" s="34"/>
    </row>
    <row r="71" spans="1:5" ht="19.5" customHeight="1">
      <c r="A71" s="204">
        <v>289</v>
      </c>
      <c r="B71" s="816" t="str">
        <f>UPPER("ALTE CHELTUIELI ale instituţiilor bugetare")</f>
        <v>ALTE CHELTUIELI ALE INSTITUŢIILOR BUGETARE</v>
      </c>
      <c r="C71" s="817"/>
      <c r="D71" s="39" t="s">
        <v>123</v>
      </c>
      <c r="E71" s="68"/>
    </row>
    <row r="72" spans="1:5" ht="37.5" customHeight="1">
      <c r="A72" s="192">
        <v>290</v>
      </c>
      <c r="B72" s="821" t="s">
        <v>964</v>
      </c>
      <c r="C72" s="822"/>
      <c r="D72" s="193" t="s">
        <v>124</v>
      </c>
      <c r="E72" s="33"/>
    </row>
    <row r="73" spans="1:5" ht="21" customHeight="1">
      <c r="A73" s="207">
        <v>291</v>
      </c>
      <c r="B73" s="811" t="s">
        <v>410</v>
      </c>
      <c r="C73" s="812"/>
      <c r="D73" s="39" t="s">
        <v>125</v>
      </c>
      <c r="E73" s="34"/>
    </row>
    <row r="74" spans="1:5" ht="15.75" customHeight="1">
      <c r="A74" s="207">
        <v>292</v>
      </c>
      <c r="B74" s="811" t="s">
        <v>411</v>
      </c>
      <c r="C74" s="812"/>
      <c r="D74" s="39" t="s">
        <v>126</v>
      </c>
      <c r="E74" s="34"/>
    </row>
    <row r="75" spans="1:5" ht="34.5" customHeight="1">
      <c r="A75" s="207">
        <v>293</v>
      </c>
      <c r="B75" s="811" t="str">
        <f>UPPER("Transferuri acordate Între bugetele locale În cadrul unei unităţi administrativ-teritoriale")</f>
        <v>TRANSFERURI ACORDATE ÎNTRE BUGETELE LOCALE ÎN CADRUL UNEI UNITĂŢI ADMINISTRATIV-TERITORIALE</v>
      </c>
      <c r="C75" s="812"/>
      <c r="D75" s="39" t="s">
        <v>127</v>
      </c>
      <c r="E75" s="34"/>
    </row>
    <row r="76" spans="1:5" ht="30.75" customHeight="1" thickBot="1">
      <c r="A76" s="207">
        <v>294</v>
      </c>
      <c r="B76" s="811" t="str">
        <f>UPPER("Transferuri acordate Între bugetele locale a diferitor unităţi administrativ-teritoriale")</f>
        <v>TRANSFERURI ACORDATE ÎNTRE BUGETELE LOCALE A DIFERITOR UNITĂŢI ADMINISTRATIV-TERITORIALE</v>
      </c>
      <c r="C76" s="812"/>
      <c r="D76" s="39" t="s">
        <v>404</v>
      </c>
      <c r="E76" s="35"/>
    </row>
    <row r="77" spans="1:5" ht="30" customHeight="1" thickBot="1">
      <c r="A77" s="823" t="s">
        <v>211</v>
      </c>
      <c r="B77" s="824"/>
      <c r="C77" s="825"/>
      <c r="D77" s="208" t="s">
        <v>257</v>
      </c>
      <c r="E77" s="36"/>
    </row>
    <row r="78" ht="15.75" customHeight="1"/>
    <row r="79" ht="15.75" customHeight="1"/>
    <row r="80" spans="1:2" ht="18" customHeight="1">
      <c r="A80" s="210" t="s">
        <v>469</v>
      </c>
      <c r="B80" s="211"/>
    </row>
    <row r="81" spans="1:2" ht="12.75" customHeight="1">
      <c r="A81" s="210"/>
      <c r="B81" s="211"/>
    </row>
    <row r="82" spans="1:7" ht="34.5" customHeight="1">
      <c r="A82" s="212"/>
      <c r="B82" s="145"/>
      <c r="C82" s="146"/>
      <c r="D82" s="147"/>
      <c r="E82" s="147"/>
      <c r="F82" s="104"/>
      <c r="G82" s="104"/>
    </row>
    <row r="83" spans="1:6" ht="24" customHeight="1">
      <c r="A83" s="212"/>
      <c r="B83" s="150" t="s">
        <v>310</v>
      </c>
      <c r="C83" s="151"/>
      <c r="D83" s="152"/>
      <c r="E83" s="153"/>
      <c r="F83" s="213"/>
    </row>
    <row r="84" spans="1:6" ht="15.75">
      <c r="A84" s="212"/>
      <c r="B84" s="155"/>
      <c r="C84" s="214" t="s">
        <v>311</v>
      </c>
      <c r="D84" s="215"/>
      <c r="E84" s="216" t="s">
        <v>312</v>
      </c>
      <c r="F84" s="217"/>
    </row>
    <row r="85" spans="1:6" ht="27.75" customHeight="1">
      <c r="A85" s="212"/>
      <c r="B85" s="150" t="s">
        <v>313</v>
      </c>
      <c r="C85" s="151"/>
      <c r="D85" s="152"/>
      <c r="E85" s="153"/>
      <c r="F85" s="213"/>
    </row>
    <row r="86" spans="1:6" ht="18" customHeight="1">
      <c r="A86" s="212"/>
      <c r="B86" s="155"/>
      <c r="C86" s="214" t="s">
        <v>311</v>
      </c>
      <c r="D86" s="215"/>
      <c r="E86" s="216" t="s">
        <v>312</v>
      </c>
      <c r="F86" s="217"/>
    </row>
    <row r="87" spans="2:6" ht="12.75">
      <c r="B87" s="150" t="s">
        <v>314</v>
      </c>
      <c r="C87" s="151"/>
      <c r="D87" s="152"/>
      <c r="E87" s="153"/>
      <c r="F87" s="213"/>
    </row>
    <row r="88" spans="2:6" ht="12.75">
      <c r="B88" s="155"/>
      <c r="C88" s="214" t="s">
        <v>311</v>
      </c>
      <c r="D88" s="215"/>
      <c r="E88" s="216" t="s">
        <v>312</v>
      </c>
      <c r="F88" s="217"/>
    </row>
    <row r="89" spans="1:6" ht="15.75">
      <c r="A89" s="157"/>
      <c r="B89" s="146"/>
      <c r="C89" s="146"/>
      <c r="D89" s="147"/>
      <c r="E89" s="147"/>
      <c r="F89" s="104"/>
    </row>
    <row r="90" spans="1:6" ht="15.75">
      <c r="A90" s="157"/>
      <c r="B90" s="146"/>
      <c r="C90" s="146"/>
      <c r="D90" s="147"/>
      <c r="E90" s="147"/>
      <c r="F90" s="104"/>
    </row>
    <row r="91" spans="1:6" ht="15.75">
      <c r="A91" s="157"/>
      <c r="B91" s="146"/>
      <c r="C91" s="146"/>
      <c r="D91" s="147"/>
      <c r="E91" s="147"/>
      <c r="F91" s="104"/>
    </row>
    <row r="92" spans="1:6" ht="15.75">
      <c r="A92" s="157"/>
      <c r="B92" s="146"/>
      <c r="C92" s="146"/>
      <c r="D92" s="147"/>
      <c r="E92" s="147"/>
      <c r="F92" s="104"/>
    </row>
    <row r="93" spans="1:6" ht="15.75">
      <c r="A93" s="157"/>
      <c r="B93" s="146"/>
      <c r="C93" s="146"/>
      <c r="D93" s="147"/>
      <c r="E93" s="147"/>
      <c r="F93" s="104"/>
    </row>
    <row r="94" spans="1:6" ht="15.75">
      <c r="A94" s="157"/>
      <c r="B94" s="146"/>
      <c r="C94" s="146"/>
      <c r="D94" s="147"/>
      <c r="E94" s="147"/>
      <c r="F94" s="104"/>
    </row>
    <row r="95" spans="1:6" ht="15.75">
      <c r="A95" s="157"/>
      <c r="B95" s="146"/>
      <c r="C95" s="146"/>
      <c r="D95" s="147"/>
      <c r="E95" s="147"/>
      <c r="F95" s="104"/>
    </row>
    <row r="96" spans="1:6" ht="15.75">
      <c r="A96" s="157"/>
      <c r="B96" s="146"/>
      <c r="C96" s="146"/>
      <c r="D96" s="147"/>
      <c r="E96" s="147"/>
      <c r="F96" s="104"/>
    </row>
    <row r="97" spans="1:6" ht="15.75">
      <c r="A97" s="157"/>
      <c r="B97" s="146"/>
      <c r="C97" s="146"/>
      <c r="D97" s="147"/>
      <c r="E97" s="147"/>
      <c r="F97" s="104"/>
    </row>
    <row r="98" spans="1:6" ht="15.75">
      <c r="A98" s="157"/>
      <c r="B98" s="146"/>
      <c r="C98" s="146"/>
      <c r="D98" s="147"/>
      <c r="E98" s="147"/>
      <c r="F98" s="104"/>
    </row>
    <row r="99" spans="1:6" ht="15.75">
      <c r="A99" s="157"/>
      <c r="B99" s="146"/>
      <c r="C99" s="146"/>
      <c r="D99" s="147"/>
      <c r="E99" s="147"/>
      <c r="F99" s="104"/>
    </row>
    <row r="100" spans="1:6" ht="15.75">
      <c r="A100" s="157"/>
      <c r="B100" s="146"/>
      <c r="C100" s="146"/>
      <c r="D100" s="147"/>
      <c r="E100" s="147"/>
      <c r="F100" s="104"/>
    </row>
    <row r="101" spans="1:6" ht="15.75">
      <c r="A101" s="157"/>
      <c r="B101" s="146"/>
      <c r="C101" s="146"/>
      <c r="D101" s="147"/>
      <c r="E101" s="147"/>
      <c r="F101" s="104"/>
    </row>
    <row r="102" spans="1:6" ht="12.75">
      <c r="A102" s="158"/>
      <c r="B102" s="158"/>
      <c r="C102" s="158"/>
      <c r="D102" s="158"/>
      <c r="E102" s="158"/>
      <c r="F102" s="158"/>
    </row>
    <row r="103" spans="1:6" ht="15">
      <c r="A103" s="158"/>
      <c r="B103" s="218" t="s">
        <v>260</v>
      </c>
      <c r="C103" s="158" t="s">
        <v>299</v>
      </c>
      <c r="D103" s="158"/>
      <c r="E103" s="158"/>
      <c r="F103" s="158"/>
    </row>
    <row r="104" spans="1:6" ht="15">
      <c r="A104" s="158"/>
      <c r="B104" s="218" t="s">
        <v>261</v>
      </c>
      <c r="C104" s="158" t="s">
        <v>497</v>
      </c>
      <c r="D104" s="158"/>
      <c r="E104" s="158"/>
      <c r="F104" s="158"/>
    </row>
    <row r="105" spans="1:6" ht="15">
      <c r="A105" s="158"/>
      <c r="B105" s="218" t="s">
        <v>262</v>
      </c>
      <c r="C105" s="158" t="s">
        <v>300</v>
      </c>
      <c r="D105" s="158"/>
      <c r="E105" s="158"/>
      <c r="F105" s="158"/>
    </row>
    <row r="106" spans="1:6" ht="15">
      <c r="A106" s="158"/>
      <c r="B106" s="218" t="s">
        <v>263</v>
      </c>
      <c r="C106" s="158" t="s">
        <v>495</v>
      </c>
      <c r="D106" s="158"/>
      <c r="E106" s="158"/>
      <c r="F106" s="158"/>
    </row>
    <row r="107" spans="1:6" ht="15">
      <c r="A107" s="158"/>
      <c r="B107" s="218" t="s">
        <v>264</v>
      </c>
      <c r="C107" s="158" t="s">
        <v>266</v>
      </c>
      <c r="D107" s="158"/>
      <c r="E107" s="158"/>
      <c r="F107" s="158"/>
    </row>
    <row r="108" spans="1:6" ht="12.75" customHeight="1">
      <c r="A108" s="157"/>
      <c r="B108" s="146"/>
      <c r="C108" s="696" t="s">
        <v>265</v>
      </c>
      <c r="D108" s="696"/>
      <c r="E108" s="696"/>
      <c r="F108" s="696"/>
    </row>
    <row r="109" spans="1:6" ht="15.75">
      <c r="A109" s="157"/>
      <c r="B109" s="146"/>
      <c r="C109" s="146"/>
      <c r="D109" s="147"/>
      <c r="E109" s="147"/>
      <c r="F109" s="104"/>
    </row>
    <row r="114" spans="1:256" s="219" customFormat="1" ht="15">
      <c r="A114" s="218"/>
      <c r="B114" s="158"/>
      <c r="C114" s="158"/>
      <c r="D114" s="158"/>
      <c r="E114" s="158"/>
      <c r="F114" s="104"/>
      <c r="IO114" s="220"/>
      <c r="IP114" s="220"/>
      <c r="IQ114" s="220"/>
      <c r="IR114" s="220"/>
      <c r="IS114" s="220"/>
      <c r="IT114" s="220"/>
      <c r="IU114" s="220"/>
      <c r="IV114" s="220"/>
    </row>
    <row r="115" spans="1:256" s="219" customFormat="1" ht="15">
      <c r="A115" s="218"/>
      <c r="B115" s="158"/>
      <c r="C115" s="158"/>
      <c r="D115" s="158"/>
      <c r="E115" s="158"/>
      <c r="F115" s="104"/>
      <c r="IO115" s="220"/>
      <c r="IP115" s="220"/>
      <c r="IQ115" s="220"/>
      <c r="IR115" s="220"/>
      <c r="IS115" s="220"/>
      <c r="IT115" s="220"/>
      <c r="IU115" s="220"/>
      <c r="IV115" s="220"/>
    </row>
    <row r="116" spans="1:256" s="219" customFormat="1" ht="15">
      <c r="A116" s="218"/>
      <c r="B116" s="158"/>
      <c r="C116" s="158"/>
      <c r="D116" s="158"/>
      <c r="E116" s="158"/>
      <c r="F116" s="104"/>
      <c r="IO116" s="220"/>
      <c r="IP116" s="220"/>
      <c r="IQ116" s="220"/>
      <c r="IR116" s="220"/>
      <c r="IS116" s="220"/>
      <c r="IT116" s="220"/>
      <c r="IU116" s="220"/>
      <c r="IV116" s="220"/>
    </row>
    <row r="117" spans="1:256" s="219" customFormat="1" ht="15">
      <c r="A117" s="218"/>
      <c r="B117" s="158"/>
      <c r="C117" s="158"/>
      <c r="D117" s="158"/>
      <c r="E117" s="158"/>
      <c r="F117" s="104"/>
      <c r="IO117" s="220"/>
      <c r="IP117" s="220"/>
      <c r="IQ117" s="220"/>
      <c r="IR117" s="220"/>
      <c r="IS117" s="220"/>
      <c r="IT117" s="220"/>
      <c r="IU117" s="220"/>
      <c r="IV117" s="220"/>
    </row>
    <row r="118" spans="1:256" s="219" customFormat="1" ht="15">
      <c r="A118" s="218"/>
      <c r="B118" s="158"/>
      <c r="C118" s="158"/>
      <c r="D118" s="158"/>
      <c r="E118" s="158"/>
      <c r="F118" s="104"/>
      <c r="IO118" s="220"/>
      <c r="IP118" s="220"/>
      <c r="IQ118" s="220"/>
      <c r="IR118" s="220"/>
      <c r="IS118" s="220"/>
      <c r="IT118" s="220"/>
      <c r="IU118" s="220"/>
      <c r="IV118" s="220"/>
    </row>
    <row r="119" spans="1:256" s="219" customFormat="1" ht="15">
      <c r="A119" s="157"/>
      <c r="B119" s="696"/>
      <c r="C119" s="696"/>
      <c r="D119" s="696"/>
      <c r="E119" s="696"/>
      <c r="F119" s="696"/>
      <c r="IO119" s="220"/>
      <c r="IP119" s="220"/>
      <c r="IQ119" s="220"/>
      <c r="IR119" s="220"/>
      <c r="IS119" s="220"/>
      <c r="IT119" s="220"/>
      <c r="IU119" s="220"/>
      <c r="IV119" s="220"/>
    </row>
    <row r="120" spans="249:256" s="219" customFormat="1" ht="15">
      <c r="IO120" s="220"/>
      <c r="IP120" s="220"/>
      <c r="IQ120" s="220"/>
      <c r="IR120" s="220"/>
      <c r="IS120" s="220"/>
      <c r="IT120" s="220"/>
      <c r="IU120" s="220"/>
      <c r="IV120" s="220"/>
    </row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</sheetData>
  <sheetProtection/>
  <mergeCells count="73">
    <mergeCell ref="B54:C54"/>
    <mergeCell ref="B51:C51"/>
    <mergeCell ref="B65:C65"/>
    <mergeCell ref="B61:C61"/>
    <mergeCell ref="B52:C52"/>
    <mergeCell ref="B55:C55"/>
    <mergeCell ref="B57:C57"/>
    <mergeCell ref="B56:C56"/>
    <mergeCell ref="B119:F119"/>
    <mergeCell ref="C108:F108"/>
    <mergeCell ref="B58:C58"/>
    <mergeCell ref="B60:C60"/>
    <mergeCell ref="B72:C72"/>
    <mergeCell ref="B67:C67"/>
    <mergeCell ref="A77:C77"/>
    <mergeCell ref="B75:C75"/>
    <mergeCell ref="B74:C74"/>
    <mergeCell ref="B59:C59"/>
    <mergeCell ref="B8:C8"/>
    <mergeCell ref="B41:C41"/>
    <mergeCell ref="B32:C32"/>
    <mergeCell ref="B45:C45"/>
    <mergeCell ref="B37:C37"/>
    <mergeCell ref="B36:C36"/>
    <mergeCell ref="B43:C43"/>
    <mergeCell ref="B40:C40"/>
    <mergeCell ref="B38:C38"/>
    <mergeCell ref="B29:C29"/>
    <mergeCell ref="B76:C76"/>
    <mergeCell ref="B71:C71"/>
    <mergeCell ref="B73:C73"/>
    <mergeCell ref="B62:C62"/>
    <mergeCell ref="B64:C64"/>
    <mergeCell ref="B70:C70"/>
    <mergeCell ref="B68:C68"/>
    <mergeCell ref="B69:C69"/>
    <mergeCell ref="B66:C66"/>
    <mergeCell ref="B63:C63"/>
    <mergeCell ref="B44:C44"/>
    <mergeCell ref="B33:C33"/>
    <mergeCell ref="B50:C50"/>
    <mergeCell ref="B48:C48"/>
    <mergeCell ref="B53:C53"/>
    <mergeCell ref="B42:C42"/>
    <mergeCell ref="B49:C49"/>
    <mergeCell ref="B47:C47"/>
    <mergeCell ref="B46:C46"/>
    <mergeCell ref="B20:C20"/>
    <mergeCell ref="B26:C26"/>
    <mergeCell ref="B25:C25"/>
    <mergeCell ref="B22:C22"/>
    <mergeCell ref="B34:C34"/>
    <mergeCell ref="B39:C39"/>
    <mergeCell ref="C12:D12"/>
    <mergeCell ref="B23:C23"/>
    <mergeCell ref="B24:C24"/>
    <mergeCell ref="B30:C30"/>
    <mergeCell ref="B31:C31"/>
    <mergeCell ref="B16:C16"/>
    <mergeCell ref="B15:C15"/>
    <mergeCell ref="B18:C18"/>
    <mergeCell ref="B28:C28"/>
    <mergeCell ref="B19:C19"/>
    <mergeCell ref="D3:E3"/>
    <mergeCell ref="D4:E4"/>
    <mergeCell ref="C11:D11"/>
    <mergeCell ref="B17:C17"/>
    <mergeCell ref="D5:E5"/>
    <mergeCell ref="B27:C27"/>
    <mergeCell ref="B21:C21"/>
    <mergeCell ref="C10:D10"/>
    <mergeCell ref="B5:C5"/>
    <mergeCell ref="B7:C7"/>
  </mergeCells>
  <printOptions horizontalCentered="1"/>
  <pageMargins left="0.07874015748031496" right="0.07874015748031496" top="0.11811023622047245" bottom="0.07874015748031496" header="0.2362204724409449" footer="0.1968503937007874"/>
  <pageSetup fitToHeight="100" horizontalDpi="600" verticalDpi="600" orientation="portrait" paperSize="9" scale="80" r:id="rId2"/>
  <headerFooter scaleWithDoc="0" alignWithMargins="0">
    <oddFooter>&amp;R&amp;P din &amp;N</oddFooter>
  </headerFooter>
  <rowBreaks count="1" manualBreakCount="1">
    <brk id="57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F252"/>
  <sheetViews>
    <sheetView view="pageBreakPreview" zoomScale="90" zoomScaleSheetLayoutView="90" workbookViewId="0" topLeftCell="A4">
      <selection activeCell="D3" sqref="D3:E3"/>
    </sheetView>
  </sheetViews>
  <sheetFormatPr defaultColWidth="9.00390625" defaultRowHeight="12.75"/>
  <cols>
    <col min="1" max="1" width="7.25390625" style="221" customWidth="1"/>
    <col min="2" max="2" width="54.625" style="146" customWidth="1"/>
    <col min="3" max="3" width="32.75390625" style="146" customWidth="1"/>
    <col min="4" max="4" width="14.375" style="223" customWidth="1"/>
    <col min="5" max="5" width="25.00390625" style="66" customWidth="1"/>
    <col min="6" max="16384" width="9.125" style="66" customWidth="1"/>
  </cols>
  <sheetData>
    <row r="1" spans="2:5" ht="16.5" customHeight="1">
      <c r="B1" s="222"/>
      <c r="C1" s="104"/>
      <c r="E1" s="166"/>
    </row>
    <row r="2" spans="2:5" ht="15.75">
      <c r="B2" s="104"/>
      <c r="C2" s="104"/>
      <c r="D2" s="224"/>
      <c r="E2" s="168" t="s">
        <v>506</v>
      </c>
    </row>
    <row r="3" spans="2:6" ht="12.75">
      <c r="B3" s="104"/>
      <c r="C3" s="104"/>
      <c r="D3" s="742" t="s">
        <v>2137</v>
      </c>
      <c r="E3" s="742"/>
      <c r="F3" s="301"/>
    </row>
    <row r="4" spans="2:6" ht="12.75">
      <c r="B4" s="104"/>
      <c r="C4" s="104"/>
      <c r="D4" s="742" t="s">
        <v>968</v>
      </c>
      <c r="E4" s="742"/>
      <c r="F4" s="301"/>
    </row>
    <row r="5" spans="2:5" ht="18.75">
      <c r="B5" s="854" t="s">
        <v>549</v>
      </c>
      <c r="C5" s="854"/>
      <c r="D5" s="832"/>
      <c r="E5" s="832"/>
    </row>
    <row r="6" spans="2:5" ht="18.75">
      <c r="B6" s="856"/>
      <c r="C6" s="856"/>
      <c r="D6" s="832"/>
      <c r="E6" s="832"/>
    </row>
    <row r="7" spans="2:5" ht="15.75">
      <c r="B7" s="855" t="s">
        <v>567</v>
      </c>
      <c r="C7" s="855"/>
      <c r="D7" s="149"/>
      <c r="E7" s="173"/>
    </row>
    <row r="8" spans="1:3" ht="15.75">
      <c r="A8" s="173"/>
      <c r="B8" s="818" t="s">
        <v>141</v>
      </c>
      <c r="C8" s="818"/>
    </row>
    <row r="9" spans="1:3" ht="15.75">
      <c r="A9" s="173"/>
      <c r="B9" s="174"/>
      <c r="C9" s="174"/>
    </row>
    <row r="10" spans="1:5" ht="15.75">
      <c r="A10" s="122" t="s">
        <v>242</v>
      </c>
      <c r="B10" s="225"/>
      <c r="C10" s="796"/>
      <c r="D10" s="797"/>
      <c r="E10" s="226"/>
    </row>
    <row r="11" spans="1:5" ht="15.75">
      <c r="A11" s="122" t="s">
        <v>246</v>
      </c>
      <c r="B11" s="225"/>
      <c r="C11" s="796"/>
      <c r="D11" s="797"/>
      <c r="E11" s="226"/>
    </row>
    <row r="12" spans="1:5" ht="15.75">
      <c r="A12" s="122" t="s">
        <v>247</v>
      </c>
      <c r="B12" s="225"/>
      <c r="C12" s="796"/>
      <c r="D12" s="797"/>
      <c r="E12" s="226"/>
    </row>
    <row r="13" spans="2:5" ht="15.75">
      <c r="B13" s="174"/>
      <c r="C13" s="174"/>
      <c r="D13" s="149"/>
      <c r="E13" s="227"/>
    </row>
    <row r="14" spans="1:5" ht="16.5" thickBot="1">
      <c r="A14" s="174"/>
      <c r="B14" s="228"/>
      <c r="C14" s="228"/>
      <c r="E14" s="183" t="s">
        <v>142</v>
      </c>
    </row>
    <row r="15" spans="1:5" ht="32.25" customHeight="1" thickBot="1">
      <c r="A15" s="229" t="s">
        <v>460</v>
      </c>
      <c r="B15" s="809" t="s">
        <v>144</v>
      </c>
      <c r="C15" s="810"/>
      <c r="D15" s="230" t="s">
        <v>804</v>
      </c>
      <c r="E15" s="185" t="s">
        <v>461</v>
      </c>
    </row>
    <row r="16" spans="1:5" s="122" customFormat="1" ht="16.5" thickBot="1">
      <c r="A16" s="231">
        <v>1</v>
      </c>
      <c r="B16" s="847">
        <v>2</v>
      </c>
      <c r="C16" s="848"/>
      <c r="D16" s="232">
        <v>3</v>
      </c>
      <c r="E16" s="188">
        <v>4</v>
      </c>
    </row>
    <row r="17" spans="1:5" s="122" customFormat="1" ht="22.5" customHeight="1">
      <c r="A17" s="233"/>
      <c r="B17" s="841" t="str">
        <f>UPPER("Activitatea operaţională")</f>
        <v>ACTIVITATEA OPERAŢIONALĂ</v>
      </c>
      <c r="C17" s="842"/>
      <c r="D17" s="234" t="s">
        <v>4</v>
      </c>
      <c r="E17" s="235" t="s">
        <v>487</v>
      </c>
    </row>
    <row r="18" spans="1:5" s="191" customFormat="1" ht="18.75">
      <c r="A18" s="236">
        <v>100</v>
      </c>
      <c r="B18" s="843" t="s">
        <v>827</v>
      </c>
      <c r="C18" s="844"/>
      <c r="D18" s="237" t="s">
        <v>128</v>
      </c>
      <c r="E18" s="238"/>
    </row>
    <row r="19" spans="1:5" s="72" customFormat="1" ht="15.75" customHeight="1">
      <c r="A19" s="239">
        <v>110</v>
      </c>
      <c r="B19" s="821" t="s">
        <v>829</v>
      </c>
      <c r="C19" s="822"/>
      <c r="D19" s="240" t="s">
        <v>96</v>
      </c>
      <c r="E19" s="241"/>
    </row>
    <row r="20" spans="1:5" ht="15.75" customHeight="1">
      <c r="A20" s="242">
        <v>111</v>
      </c>
      <c r="B20" s="811" t="s">
        <v>787</v>
      </c>
      <c r="C20" s="812"/>
      <c r="D20" s="243" t="s">
        <v>97</v>
      </c>
      <c r="E20" s="244"/>
    </row>
    <row r="21" spans="1:5" ht="17.25" customHeight="1">
      <c r="A21" s="242">
        <v>113</v>
      </c>
      <c r="B21" s="811" t="s">
        <v>788</v>
      </c>
      <c r="C21" s="812"/>
      <c r="D21" s="243" t="s">
        <v>98</v>
      </c>
      <c r="E21" s="75"/>
    </row>
    <row r="22" spans="1:5" s="197" customFormat="1" ht="17.25" customHeight="1">
      <c r="A22" s="242">
        <v>114</v>
      </c>
      <c r="B22" s="811" t="s">
        <v>789</v>
      </c>
      <c r="C22" s="812"/>
      <c r="D22" s="243" t="s">
        <v>129</v>
      </c>
      <c r="E22" s="245"/>
    </row>
    <row r="23" spans="1:5" ht="17.25" customHeight="1">
      <c r="A23" s="242">
        <v>115</v>
      </c>
      <c r="B23" s="811" t="s">
        <v>790</v>
      </c>
      <c r="C23" s="812"/>
      <c r="D23" s="243" t="s">
        <v>130</v>
      </c>
      <c r="E23" s="75"/>
    </row>
    <row r="24" spans="1:5" ht="17.25" customHeight="1">
      <c r="A24" s="239">
        <v>120</v>
      </c>
      <c r="B24" s="821" t="s">
        <v>830</v>
      </c>
      <c r="C24" s="822"/>
      <c r="D24" s="240" t="s">
        <v>99</v>
      </c>
      <c r="E24" s="74"/>
    </row>
    <row r="25" spans="1:5" ht="17.25" customHeight="1">
      <c r="A25" s="242">
        <v>121</v>
      </c>
      <c r="B25" s="811" t="s">
        <v>462</v>
      </c>
      <c r="C25" s="812"/>
      <c r="D25" s="243" t="s">
        <v>100</v>
      </c>
      <c r="E25" s="75"/>
    </row>
    <row r="26" spans="1:5" ht="17.25" customHeight="1">
      <c r="A26" s="242">
        <v>122</v>
      </c>
      <c r="B26" s="811" t="s">
        <v>791</v>
      </c>
      <c r="C26" s="812"/>
      <c r="D26" s="243" t="s">
        <v>101</v>
      </c>
      <c r="E26" s="75"/>
    </row>
    <row r="27" spans="1:5" ht="17.25" customHeight="1">
      <c r="A27" s="239">
        <v>130</v>
      </c>
      <c r="B27" s="821" t="s">
        <v>831</v>
      </c>
      <c r="C27" s="822"/>
      <c r="D27" s="240" t="s">
        <v>102</v>
      </c>
      <c r="E27" s="74"/>
    </row>
    <row r="28" spans="1:5" ht="17.25" customHeight="1">
      <c r="A28" s="242">
        <v>131</v>
      </c>
      <c r="B28" s="811" t="s">
        <v>792</v>
      </c>
      <c r="C28" s="812"/>
      <c r="D28" s="243" t="s">
        <v>103</v>
      </c>
      <c r="E28" s="75"/>
    </row>
    <row r="29" spans="1:5" ht="17.25" customHeight="1">
      <c r="A29" s="242">
        <v>132</v>
      </c>
      <c r="B29" s="811" t="s">
        <v>793</v>
      </c>
      <c r="C29" s="812"/>
      <c r="D29" s="243" t="s">
        <v>104</v>
      </c>
      <c r="E29" s="75"/>
    </row>
    <row r="30" spans="1:5" ht="17.25" customHeight="1">
      <c r="A30" s="239">
        <v>140</v>
      </c>
      <c r="B30" s="821" t="s">
        <v>832</v>
      </c>
      <c r="C30" s="822"/>
      <c r="D30" s="240" t="s">
        <v>105</v>
      </c>
      <c r="E30" s="246"/>
    </row>
    <row r="31" spans="1:5" ht="17.25" customHeight="1">
      <c r="A31" s="242">
        <v>141</v>
      </c>
      <c r="B31" s="811" t="s">
        <v>794</v>
      </c>
      <c r="C31" s="812"/>
      <c r="D31" s="243" t="s">
        <v>106</v>
      </c>
      <c r="E31" s="75"/>
    </row>
    <row r="32" spans="1:5" ht="17.25" customHeight="1">
      <c r="A32" s="242">
        <v>142</v>
      </c>
      <c r="B32" s="811" t="s">
        <v>795</v>
      </c>
      <c r="C32" s="812"/>
      <c r="D32" s="243" t="s">
        <v>107</v>
      </c>
      <c r="E32" s="75"/>
    </row>
    <row r="33" spans="1:5" ht="17.25" customHeight="1">
      <c r="A33" s="242">
        <v>143</v>
      </c>
      <c r="B33" s="811" t="s">
        <v>796</v>
      </c>
      <c r="C33" s="812"/>
      <c r="D33" s="243" t="s">
        <v>108</v>
      </c>
      <c r="E33" s="75"/>
    </row>
    <row r="34" spans="1:5" ht="17.25" customHeight="1">
      <c r="A34" s="242">
        <v>144</v>
      </c>
      <c r="B34" s="811" t="s">
        <v>797</v>
      </c>
      <c r="C34" s="812"/>
      <c r="D34" s="243" t="s">
        <v>131</v>
      </c>
      <c r="E34" s="75"/>
    </row>
    <row r="35" spans="1:5" ht="17.25" customHeight="1">
      <c r="A35" s="242">
        <v>145</v>
      </c>
      <c r="B35" s="811" t="s">
        <v>798</v>
      </c>
      <c r="C35" s="812"/>
      <c r="D35" s="243" t="s">
        <v>132</v>
      </c>
      <c r="E35" s="75"/>
    </row>
    <row r="36" spans="1:5" ht="17.25" customHeight="1">
      <c r="A36" s="242">
        <v>149</v>
      </c>
      <c r="B36" s="811" t="s">
        <v>799</v>
      </c>
      <c r="C36" s="812"/>
      <c r="D36" s="243" t="s">
        <v>547</v>
      </c>
      <c r="E36" s="75"/>
    </row>
    <row r="37" spans="1:5" ht="32.25" customHeight="1">
      <c r="A37" s="239">
        <v>190</v>
      </c>
      <c r="B37" s="821" t="s">
        <v>833</v>
      </c>
      <c r="C37" s="822"/>
      <c r="D37" s="240" t="s">
        <v>109</v>
      </c>
      <c r="E37" s="247"/>
    </row>
    <row r="38" spans="1:5" ht="16.5" customHeight="1">
      <c r="A38" s="248">
        <v>191</v>
      </c>
      <c r="B38" s="811" t="s">
        <v>800</v>
      </c>
      <c r="C38" s="812"/>
      <c r="D38" s="243" t="s">
        <v>110</v>
      </c>
      <c r="E38" s="244"/>
    </row>
    <row r="39" spans="1:5" ht="16.5" customHeight="1">
      <c r="A39" s="248">
        <v>192</v>
      </c>
      <c r="B39" s="811" t="s">
        <v>801</v>
      </c>
      <c r="C39" s="812"/>
      <c r="D39" s="243" t="s">
        <v>111</v>
      </c>
      <c r="E39" s="244"/>
    </row>
    <row r="40" spans="1:5" ht="16.5" customHeight="1">
      <c r="A40" s="248">
        <v>193</v>
      </c>
      <c r="B40" s="811" t="s">
        <v>802</v>
      </c>
      <c r="C40" s="812"/>
      <c r="D40" s="243" t="s">
        <v>112</v>
      </c>
      <c r="E40" s="244"/>
    </row>
    <row r="41" spans="1:5" ht="16.5" customHeight="1">
      <c r="A41" s="248">
        <v>194</v>
      </c>
      <c r="B41" s="811" t="s">
        <v>803</v>
      </c>
      <c r="C41" s="812"/>
      <c r="D41" s="243" t="s">
        <v>625</v>
      </c>
      <c r="E41" s="75"/>
    </row>
    <row r="42" spans="1:5" ht="15.75" customHeight="1">
      <c r="A42" s="242"/>
      <c r="B42" s="811"/>
      <c r="C42" s="812"/>
      <c r="D42" s="249"/>
      <c r="E42" s="75"/>
    </row>
    <row r="43" spans="1:5" ht="17.25" customHeight="1">
      <c r="A43" s="250">
        <v>200</v>
      </c>
      <c r="B43" s="826" t="s">
        <v>828</v>
      </c>
      <c r="C43" s="827"/>
      <c r="D43" s="251" t="s">
        <v>257</v>
      </c>
      <c r="E43" s="75"/>
    </row>
    <row r="44" spans="1:5" ht="17.25" customHeight="1">
      <c r="A44" s="239">
        <v>210</v>
      </c>
      <c r="B44" s="821" t="s">
        <v>834</v>
      </c>
      <c r="C44" s="822"/>
      <c r="D44" s="240" t="s">
        <v>37</v>
      </c>
      <c r="E44" s="241"/>
    </row>
    <row r="45" spans="1:5" ht="17.25" customHeight="1">
      <c r="A45" s="252">
        <v>211</v>
      </c>
      <c r="B45" s="811" t="s">
        <v>805</v>
      </c>
      <c r="C45" s="812"/>
      <c r="D45" s="253" t="s">
        <v>38</v>
      </c>
      <c r="E45" s="75"/>
    </row>
    <row r="46" spans="1:5" ht="17.25" customHeight="1">
      <c r="A46" s="252">
        <v>212</v>
      </c>
      <c r="B46" s="811" t="s">
        <v>806</v>
      </c>
      <c r="C46" s="812"/>
      <c r="D46" s="253" t="s">
        <v>39</v>
      </c>
      <c r="E46" s="75"/>
    </row>
    <row r="47" spans="1:5" ht="17.25" customHeight="1">
      <c r="A47" s="239">
        <v>220</v>
      </c>
      <c r="B47" s="821" t="s">
        <v>835</v>
      </c>
      <c r="C47" s="822"/>
      <c r="D47" s="240" t="s">
        <v>43</v>
      </c>
      <c r="E47" s="247"/>
    </row>
    <row r="48" spans="1:5" ht="17.25" customHeight="1">
      <c r="A48" s="252">
        <v>222</v>
      </c>
      <c r="B48" s="813" t="s">
        <v>807</v>
      </c>
      <c r="C48" s="814"/>
      <c r="D48" s="253" t="s">
        <v>44</v>
      </c>
      <c r="E48" s="80"/>
    </row>
    <row r="49" spans="1:5" ht="17.25" customHeight="1">
      <c r="A49" s="239">
        <v>240</v>
      </c>
      <c r="B49" s="821" t="s">
        <v>836</v>
      </c>
      <c r="C49" s="822"/>
      <c r="D49" s="240" t="s">
        <v>48</v>
      </c>
      <c r="E49" s="74"/>
    </row>
    <row r="50" spans="1:5" ht="17.25" customHeight="1">
      <c r="A50" s="252">
        <v>241</v>
      </c>
      <c r="B50" s="813" t="s">
        <v>808</v>
      </c>
      <c r="C50" s="814"/>
      <c r="D50" s="253" t="s">
        <v>49</v>
      </c>
      <c r="E50" s="75"/>
    </row>
    <row r="51" spans="1:5" ht="17.25" customHeight="1">
      <c r="A51" s="252">
        <v>242</v>
      </c>
      <c r="B51" s="813" t="s">
        <v>809</v>
      </c>
      <c r="C51" s="814"/>
      <c r="D51" s="253" t="s">
        <v>50</v>
      </c>
      <c r="E51" s="75"/>
    </row>
    <row r="52" spans="1:5" ht="17.25" customHeight="1">
      <c r="A52" s="252">
        <v>243</v>
      </c>
      <c r="B52" s="813" t="s">
        <v>810</v>
      </c>
      <c r="C52" s="814"/>
      <c r="D52" s="253" t="s">
        <v>51</v>
      </c>
      <c r="E52" s="75"/>
    </row>
    <row r="53" spans="1:5" ht="17.25" customHeight="1">
      <c r="A53" s="239">
        <v>250</v>
      </c>
      <c r="B53" s="821" t="s">
        <v>837</v>
      </c>
      <c r="C53" s="822"/>
      <c r="D53" s="240" t="s">
        <v>133</v>
      </c>
      <c r="E53" s="74"/>
    </row>
    <row r="54" spans="1:5" ht="17.25" customHeight="1">
      <c r="A54" s="252">
        <v>251</v>
      </c>
      <c r="B54" s="813" t="s">
        <v>811</v>
      </c>
      <c r="C54" s="814"/>
      <c r="D54" s="253" t="s">
        <v>134</v>
      </c>
      <c r="E54" s="75"/>
    </row>
    <row r="55" spans="1:5" ht="17.25" customHeight="1">
      <c r="A55" s="252">
        <v>252</v>
      </c>
      <c r="B55" s="813" t="s">
        <v>812</v>
      </c>
      <c r="C55" s="814"/>
      <c r="D55" s="253" t="s">
        <v>135</v>
      </c>
      <c r="E55" s="75"/>
    </row>
    <row r="56" spans="1:5" ht="17.25" customHeight="1">
      <c r="A56" s="252">
        <v>253</v>
      </c>
      <c r="B56" s="813" t="s">
        <v>813</v>
      </c>
      <c r="C56" s="814"/>
      <c r="D56" s="253" t="s">
        <v>136</v>
      </c>
      <c r="E56" s="74"/>
    </row>
    <row r="57" spans="1:5" ht="21.75" customHeight="1">
      <c r="A57" s="252">
        <v>254</v>
      </c>
      <c r="B57" s="813" t="s">
        <v>814</v>
      </c>
      <c r="C57" s="814"/>
      <c r="D57" s="253" t="s">
        <v>696</v>
      </c>
      <c r="E57" s="74"/>
    </row>
    <row r="58" spans="1:5" ht="17.25" customHeight="1">
      <c r="A58" s="239">
        <v>260</v>
      </c>
      <c r="B58" s="821" t="s">
        <v>838</v>
      </c>
      <c r="C58" s="822"/>
      <c r="D58" s="240" t="s">
        <v>137</v>
      </c>
      <c r="E58" s="254"/>
    </row>
    <row r="59" spans="1:5" ht="17.25" customHeight="1">
      <c r="A59" s="252">
        <v>261</v>
      </c>
      <c r="B59" s="813" t="s">
        <v>815</v>
      </c>
      <c r="C59" s="814"/>
      <c r="D59" s="253" t="s">
        <v>138</v>
      </c>
      <c r="E59" s="73"/>
    </row>
    <row r="60" spans="1:5" ht="17.25" customHeight="1">
      <c r="A60" s="252">
        <v>262</v>
      </c>
      <c r="B60" s="813" t="s">
        <v>816</v>
      </c>
      <c r="C60" s="814"/>
      <c r="D60" s="253" t="s">
        <v>316</v>
      </c>
      <c r="E60" s="73"/>
    </row>
    <row r="61" spans="1:5" ht="17.25" customHeight="1">
      <c r="A61" s="252">
        <v>263</v>
      </c>
      <c r="B61" s="833" t="s">
        <v>817</v>
      </c>
      <c r="C61" s="834"/>
      <c r="D61" s="253" t="s">
        <v>551</v>
      </c>
      <c r="E61" s="73"/>
    </row>
    <row r="62" spans="1:5" ht="17.25" customHeight="1">
      <c r="A62" s="239">
        <v>270</v>
      </c>
      <c r="B62" s="821" t="s">
        <v>839</v>
      </c>
      <c r="C62" s="822"/>
      <c r="D62" s="240" t="s">
        <v>317</v>
      </c>
      <c r="E62" s="254"/>
    </row>
    <row r="63" spans="1:5" ht="17.25" customHeight="1">
      <c r="A63" s="252">
        <v>271</v>
      </c>
      <c r="B63" s="813" t="s">
        <v>818</v>
      </c>
      <c r="C63" s="814"/>
      <c r="D63" s="253" t="s">
        <v>318</v>
      </c>
      <c r="E63" s="81"/>
    </row>
    <row r="64" spans="1:5" ht="17.25" customHeight="1">
      <c r="A64" s="252">
        <v>272</v>
      </c>
      <c r="B64" s="813" t="s">
        <v>819</v>
      </c>
      <c r="C64" s="814"/>
      <c r="D64" s="253" t="s">
        <v>319</v>
      </c>
      <c r="E64" s="73"/>
    </row>
    <row r="65" spans="1:5" ht="17.25" customHeight="1">
      <c r="A65" s="252">
        <v>273</v>
      </c>
      <c r="B65" s="813" t="s">
        <v>820</v>
      </c>
      <c r="C65" s="814"/>
      <c r="D65" s="253" t="s">
        <v>694</v>
      </c>
      <c r="E65" s="73"/>
    </row>
    <row r="66" spans="1:5" ht="17.25" customHeight="1">
      <c r="A66" s="239">
        <v>280</v>
      </c>
      <c r="B66" s="821" t="s">
        <v>840</v>
      </c>
      <c r="C66" s="822"/>
      <c r="D66" s="240" t="s">
        <v>320</v>
      </c>
      <c r="E66" s="254"/>
    </row>
    <row r="67" spans="1:5" ht="17.25" customHeight="1">
      <c r="A67" s="252">
        <v>281</v>
      </c>
      <c r="B67" s="813" t="s">
        <v>277</v>
      </c>
      <c r="C67" s="814"/>
      <c r="D67" s="253" t="s">
        <v>321</v>
      </c>
      <c r="E67" s="73"/>
    </row>
    <row r="68" spans="1:5" ht="17.25" customHeight="1">
      <c r="A68" s="252">
        <v>282</v>
      </c>
      <c r="B68" s="813" t="s">
        <v>278</v>
      </c>
      <c r="C68" s="814"/>
      <c r="D68" s="253" t="s">
        <v>322</v>
      </c>
      <c r="E68" s="255"/>
    </row>
    <row r="69" spans="1:5" ht="33.75" customHeight="1">
      <c r="A69" s="239">
        <v>290</v>
      </c>
      <c r="B69" s="821" t="s">
        <v>841</v>
      </c>
      <c r="C69" s="822"/>
      <c r="D69" s="240" t="s">
        <v>323</v>
      </c>
      <c r="E69" s="254"/>
    </row>
    <row r="70" spans="1:5" ht="16.5" customHeight="1">
      <c r="A70" s="248">
        <v>291</v>
      </c>
      <c r="B70" s="811" t="s">
        <v>821</v>
      </c>
      <c r="C70" s="812"/>
      <c r="D70" s="253" t="s">
        <v>324</v>
      </c>
      <c r="E70" s="73"/>
    </row>
    <row r="71" spans="1:5" ht="16.5" customHeight="1">
      <c r="A71" s="248">
        <v>292</v>
      </c>
      <c r="B71" s="811" t="s">
        <v>822</v>
      </c>
      <c r="C71" s="812"/>
      <c r="D71" s="253" t="s">
        <v>325</v>
      </c>
      <c r="E71" s="73"/>
    </row>
    <row r="72" spans="1:5" ht="16.5" customHeight="1">
      <c r="A72" s="248">
        <v>293</v>
      </c>
      <c r="B72" s="811" t="s">
        <v>565</v>
      </c>
      <c r="C72" s="812"/>
      <c r="D72" s="253" t="s">
        <v>326</v>
      </c>
      <c r="E72" s="73"/>
    </row>
    <row r="73" spans="1:5" ht="16.5" customHeight="1">
      <c r="A73" s="248">
        <v>294</v>
      </c>
      <c r="B73" s="811" t="s">
        <v>566</v>
      </c>
      <c r="C73" s="812"/>
      <c r="D73" s="253" t="s">
        <v>697</v>
      </c>
      <c r="E73" s="73"/>
    </row>
    <row r="74" spans="1:5" ht="23.25" customHeight="1">
      <c r="A74" s="256"/>
      <c r="B74" s="845" t="s">
        <v>561</v>
      </c>
      <c r="C74" s="846"/>
      <c r="D74" s="251" t="s">
        <v>200</v>
      </c>
      <c r="E74" s="257"/>
    </row>
    <row r="75" spans="1:5" ht="21.75" customHeight="1">
      <c r="A75" s="258"/>
      <c r="B75" s="839" t="str">
        <f>UPPER("Activitatea investiţională")</f>
        <v>ACTIVITATEA INVESTIŢIONALĂ</v>
      </c>
      <c r="C75" s="840"/>
      <c r="D75" s="253" t="s">
        <v>432</v>
      </c>
      <c r="E75" s="259" t="s">
        <v>487</v>
      </c>
    </row>
    <row r="76" spans="1:5" ht="17.25" customHeight="1">
      <c r="A76" s="260">
        <v>300</v>
      </c>
      <c r="B76" s="849" t="s">
        <v>149</v>
      </c>
      <c r="C76" s="850"/>
      <c r="D76" s="253" t="s">
        <v>443</v>
      </c>
      <c r="E76" s="259" t="s">
        <v>487</v>
      </c>
    </row>
    <row r="77" spans="1:6" ht="33" customHeight="1">
      <c r="A77" s="260"/>
      <c r="B77" s="849" t="s">
        <v>560</v>
      </c>
      <c r="C77" s="851"/>
      <c r="D77" s="261" t="s">
        <v>55</v>
      </c>
      <c r="E77" s="262"/>
      <c r="F77" s="263"/>
    </row>
    <row r="78" spans="1:6" ht="17.25" customHeight="1">
      <c r="A78" s="239">
        <v>310</v>
      </c>
      <c r="B78" s="821" t="s">
        <v>842</v>
      </c>
      <c r="C78" s="822"/>
      <c r="D78" s="240" t="s">
        <v>56</v>
      </c>
      <c r="E78" s="247"/>
      <c r="F78" s="263"/>
    </row>
    <row r="79" spans="1:6" ht="17.25" customHeight="1">
      <c r="A79" s="264" t="s">
        <v>152</v>
      </c>
      <c r="B79" s="813" t="s">
        <v>153</v>
      </c>
      <c r="C79" s="814"/>
      <c r="D79" s="243" t="s">
        <v>327</v>
      </c>
      <c r="E79" s="265"/>
      <c r="F79" s="263"/>
    </row>
    <row r="80" spans="1:6" ht="17.25" customHeight="1">
      <c r="A80" s="264" t="s">
        <v>154</v>
      </c>
      <c r="B80" s="813" t="s">
        <v>155</v>
      </c>
      <c r="C80" s="814"/>
      <c r="D80" s="243" t="s">
        <v>328</v>
      </c>
      <c r="E80" s="265"/>
      <c r="F80" s="263"/>
    </row>
    <row r="81" spans="1:5" ht="17.25" customHeight="1">
      <c r="A81" s="264" t="s">
        <v>156</v>
      </c>
      <c r="B81" s="813" t="s">
        <v>157</v>
      </c>
      <c r="C81" s="814"/>
      <c r="D81" s="243" t="s">
        <v>329</v>
      </c>
      <c r="E81" s="266"/>
    </row>
    <row r="82" spans="1:5" ht="17.25" customHeight="1">
      <c r="A82" s="264" t="s">
        <v>158</v>
      </c>
      <c r="B82" s="813" t="s">
        <v>159</v>
      </c>
      <c r="C82" s="814"/>
      <c r="D82" s="243" t="s">
        <v>330</v>
      </c>
      <c r="E82" s="266"/>
    </row>
    <row r="83" spans="1:5" ht="17.25" customHeight="1">
      <c r="A83" s="264" t="s">
        <v>160</v>
      </c>
      <c r="B83" s="813" t="s">
        <v>161</v>
      </c>
      <c r="C83" s="814"/>
      <c r="D83" s="243" t="s">
        <v>331</v>
      </c>
      <c r="E83" s="266"/>
    </row>
    <row r="84" spans="1:5" ht="17.25" customHeight="1">
      <c r="A84" s="264" t="s">
        <v>162</v>
      </c>
      <c r="B84" s="813" t="s">
        <v>163</v>
      </c>
      <c r="C84" s="814"/>
      <c r="D84" s="243" t="s">
        <v>332</v>
      </c>
      <c r="E84" s="266"/>
    </row>
    <row r="85" spans="1:5" ht="17.25" customHeight="1">
      <c r="A85" s="264" t="s">
        <v>164</v>
      </c>
      <c r="B85" s="813" t="s">
        <v>165</v>
      </c>
      <c r="C85" s="814"/>
      <c r="D85" s="243" t="s">
        <v>333</v>
      </c>
      <c r="E85" s="266"/>
    </row>
    <row r="86" spans="1:5" ht="17.25" customHeight="1">
      <c r="A86" s="264" t="s">
        <v>166</v>
      </c>
      <c r="B86" s="813" t="s">
        <v>167</v>
      </c>
      <c r="C86" s="814"/>
      <c r="D86" s="243" t="s">
        <v>334</v>
      </c>
      <c r="E86" s="266"/>
    </row>
    <row r="87" spans="1:5" ht="17.25" customHeight="1">
      <c r="A87" s="264" t="s">
        <v>168</v>
      </c>
      <c r="B87" s="813" t="s">
        <v>552</v>
      </c>
      <c r="C87" s="814"/>
      <c r="D87" s="243" t="s">
        <v>335</v>
      </c>
      <c r="E87" s="266"/>
    </row>
    <row r="88" spans="1:5" ht="18.75" customHeight="1">
      <c r="A88" s="239">
        <v>320</v>
      </c>
      <c r="B88" s="821" t="s">
        <v>843</v>
      </c>
      <c r="C88" s="822"/>
      <c r="D88" s="240" t="s">
        <v>57</v>
      </c>
      <c r="E88" s="241"/>
    </row>
    <row r="89" spans="1:5" ht="17.25" customHeight="1">
      <c r="A89" s="264" t="s">
        <v>173</v>
      </c>
      <c r="B89" s="813" t="s">
        <v>556</v>
      </c>
      <c r="C89" s="814"/>
      <c r="D89" s="243" t="s">
        <v>336</v>
      </c>
      <c r="E89" s="266"/>
    </row>
    <row r="90" spans="1:5" ht="17.25" customHeight="1">
      <c r="A90" s="264" t="s">
        <v>174</v>
      </c>
      <c r="B90" s="813" t="s">
        <v>175</v>
      </c>
      <c r="C90" s="814"/>
      <c r="D90" s="243" t="s">
        <v>337</v>
      </c>
      <c r="E90" s="266"/>
    </row>
    <row r="91" spans="1:5" ht="17.25" customHeight="1">
      <c r="A91" s="264" t="s">
        <v>176</v>
      </c>
      <c r="B91" s="813" t="s">
        <v>511</v>
      </c>
      <c r="C91" s="814"/>
      <c r="D91" s="243" t="s">
        <v>338</v>
      </c>
      <c r="E91" s="266"/>
    </row>
    <row r="92" spans="1:6" ht="33" customHeight="1">
      <c r="A92" s="239">
        <v>330</v>
      </c>
      <c r="B92" s="821" t="s">
        <v>844</v>
      </c>
      <c r="C92" s="822"/>
      <c r="D92" s="240" t="s">
        <v>58</v>
      </c>
      <c r="E92" s="247"/>
      <c r="F92" s="263"/>
    </row>
    <row r="93" spans="1:6" ht="17.25" customHeight="1">
      <c r="A93" s="264">
        <v>331</v>
      </c>
      <c r="B93" s="813" t="s">
        <v>178</v>
      </c>
      <c r="C93" s="814"/>
      <c r="D93" s="243" t="s">
        <v>339</v>
      </c>
      <c r="E93" s="265"/>
      <c r="F93" s="263"/>
    </row>
    <row r="94" spans="1:6" ht="17.25" customHeight="1">
      <c r="A94" s="264">
        <v>332</v>
      </c>
      <c r="B94" s="813" t="s">
        <v>179</v>
      </c>
      <c r="C94" s="814"/>
      <c r="D94" s="243" t="s">
        <v>340</v>
      </c>
      <c r="E94" s="265"/>
      <c r="F94" s="263"/>
    </row>
    <row r="95" spans="1:6" ht="17.25" customHeight="1">
      <c r="A95" s="264">
        <v>333</v>
      </c>
      <c r="B95" s="813" t="s">
        <v>180</v>
      </c>
      <c r="C95" s="814"/>
      <c r="D95" s="243" t="s">
        <v>341</v>
      </c>
      <c r="E95" s="265"/>
      <c r="F95" s="263"/>
    </row>
    <row r="96" spans="1:6" ht="17.25" customHeight="1">
      <c r="A96" s="264">
        <v>334</v>
      </c>
      <c r="B96" s="813" t="s">
        <v>181</v>
      </c>
      <c r="C96" s="814"/>
      <c r="D96" s="243" t="s">
        <v>342</v>
      </c>
      <c r="E96" s="265"/>
      <c r="F96" s="263"/>
    </row>
    <row r="97" spans="1:5" ht="17.25" customHeight="1">
      <c r="A97" s="264">
        <v>335</v>
      </c>
      <c r="B97" s="813" t="s">
        <v>182</v>
      </c>
      <c r="C97" s="814"/>
      <c r="D97" s="243" t="s">
        <v>343</v>
      </c>
      <c r="E97" s="266"/>
    </row>
    <row r="98" spans="1:5" ht="17.25" customHeight="1">
      <c r="A98" s="264">
        <v>336</v>
      </c>
      <c r="B98" s="813" t="s">
        <v>183</v>
      </c>
      <c r="C98" s="814"/>
      <c r="D98" s="243" t="s">
        <v>344</v>
      </c>
      <c r="E98" s="75"/>
    </row>
    <row r="99" spans="1:5" ht="17.25" customHeight="1">
      <c r="A99" s="264">
        <v>337</v>
      </c>
      <c r="B99" s="813" t="s">
        <v>184</v>
      </c>
      <c r="C99" s="814"/>
      <c r="D99" s="243" t="s">
        <v>345</v>
      </c>
      <c r="E99" s="75"/>
    </row>
    <row r="100" spans="1:5" ht="17.25" customHeight="1">
      <c r="A100" s="264">
        <v>338</v>
      </c>
      <c r="B100" s="813" t="s">
        <v>185</v>
      </c>
      <c r="C100" s="814"/>
      <c r="D100" s="243" t="s">
        <v>346</v>
      </c>
      <c r="E100" s="75"/>
    </row>
    <row r="101" spans="1:5" ht="17.25" customHeight="1">
      <c r="A101" s="264">
        <v>339</v>
      </c>
      <c r="B101" s="813" t="s">
        <v>186</v>
      </c>
      <c r="C101" s="814"/>
      <c r="D101" s="243" t="s">
        <v>347</v>
      </c>
      <c r="E101" s="75"/>
    </row>
    <row r="102" spans="1:5" ht="27" customHeight="1">
      <c r="A102" s="239">
        <v>340</v>
      </c>
      <c r="B102" s="821" t="s">
        <v>845</v>
      </c>
      <c r="C102" s="822"/>
      <c r="D102" s="240" t="s">
        <v>59</v>
      </c>
      <c r="E102" s="74"/>
    </row>
    <row r="103" spans="1:5" ht="17.25" customHeight="1">
      <c r="A103" s="264">
        <v>341</v>
      </c>
      <c r="B103" s="813" t="s">
        <v>188</v>
      </c>
      <c r="C103" s="814"/>
      <c r="D103" s="243" t="s">
        <v>348</v>
      </c>
      <c r="E103" s="75"/>
    </row>
    <row r="104" spans="1:5" ht="17.25" customHeight="1">
      <c r="A104" s="264">
        <v>342</v>
      </c>
      <c r="B104" s="813" t="s">
        <v>189</v>
      </c>
      <c r="C104" s="814"/>
      <c r="D104" s="243" t="s">
        <v>349</v>
      </c>
      <c r="E104" s="75"/>
    </row>
    <row r="105" spans="1:5" ht="17.25" customHeight="1">
      <c r="A105" s="264">
        <v>343</v>
      </c>
      <c r="B105" s="813" t="s">
        <v>512</v>
      </c>
      <c r="C105" s="814"/>
      <c r="D105" s="243" t="s">
        <v>350</v>
      </c>
      <c r="E105" s="75"/>
    </row>
    <row r="106" spans="1:5" ht="17.25" customHeight="1">
      <c r="A106" s="264">
        <v>344</v>
      </c>
      <c r="B106" s="813" t="s">
        <v>190</v>
      </c>
      <c r="C106" s="814"/>
      <c r="D106" s="243" t="s">
        <v>351</v>
      </c>
      <c r="E106" s="75"/>
    </row>
    <row r="107" spans="1:5" ht="17.25" customHeight="1">
      <c r="A107" s="264">
        <v>345</v>
      </c>
      <c r="B107" s="813" t="s">
        <v>553</v>
      </c>
      <c r="C107" s="814"/>
      <c r="D107" s="243" t="s">
        <v>554</v>
      </c>
      <c r="E107" s="74"/>
    </row>
    <row r="108" spans="1:5" ht="17.25" customHeight="1">
      <c r="A108" s="239">
        <v>350</v>
      </c>
      <c r="B108" s="821" t="s">
        <v>846</v>
      </c>
      <c r="C108" s="822"/>
      <c r="D108" s="240" t="s">
        <v>60</v>
      </c>
      <c r="E108" s="75"/>
    </row>
    <row r="109" spans="1:5" ht="17.25" customHeight="1">
      <c r="A109" s="264">
        <v>351</v>
      </c>
      <c r="B109" s="813" t="s">
        <v>192</v>
      </c>
      <c r="C109" s="814"/>
      <c r="D109" s="243" t="s">
        <v>352</v>
      </c>
      <c r="E109" s="74"/>
    </row>
    <row r="110" spans="1:5" ht="17.25" customHeight="1">
      <c r="A110" s="239">
        <v>360</v>
      </c>
      <c r="B110" s="821" t="s">
        <v>847</v>
      </c>
      <c r="C110" s="822"/>
      <c r="D110" s="240" t="s">
        <v>353</v>
      </c>
      <c r="E110" s="75"/>
    </row>
    <row r="111" spans="1:5" ht="17.25" customHeight="1">
      <c r="A111" s="264">
        <v>361</v>
      </c>
      <c r="B111" s="813" t="s">
        <v>194</v>
      </c>
      <c r="C111" s="814"/>
      <c r="D111" s="243" t="s">
        <v>354</v>
      </c>
      <c r="E111" s="75"/>
    </row>
    <row r="112" spans="1:5" ht="17.25" customHeight="1">
      <c r="A112" s="264">
        <v>362</v>
      </c>
      <c r="B112" s="813" t="s">
        <v>513</v>
      </c>
      <c r="C112" s="814"/>
      <c r="D112" s="243" t="s">
        <v>355</v>
      </c>
      <c r="E112" s="75"/>
    </row>
    <row r="113" spans="1:5" ht="17.25" customHeight="1">
      <c r="A113" s="264">
        <v>363</v>
      </c>
      <c r="B113" s="813" t="s">
        <v>195</v>
      </c>
      <c r="C113" s="814"/>
      <c r="D113" s="243" t="s">
        <v>356</v>
      </c>
      <c r="E113" s="75"/>
    </row>
    <row r="114" spans="1:5" ht="17.25" customHeight="1">
      <c r="A114" s="264">
        <v>364</v>
      </c>
      <c r="B114" s="813" t="s">
        <v>196</v>
      </c>
      <c r="C114" s="814"/>
      <c r="D114" s="243" t="s">
        <v>357</v>
      </c>
      <c r="E114" s="74"/>
    </row>
    <row r="115" spans="1:5" ht="17.25" customHeight="1">
      <c r="A115" s="239">
        <v>370</v>
      </c>
      <c r="B115" s="821" t="s">
        <v>848</v>
      </c>
      <c r="C115" s="822"/>
      <c r="D115" s="240" t="s">
        <v>358</v>
      </c>
      <c r="E115" s="75"/>
    </row>
    <row r="116" spans="1:5" ht="17.25" customHeight="1">
      <c r="A116" s="264">
        <v>371</v>
      </c>
      <c r="B116" s="813" t="s">
        <v>198</v>
      </c>
      <c r="C116" s="814"/>
      <c r="D116" s="243" t="s">
        <v>359</v>
      </c>
      <c r="E116" s="75"/>
    </row>
    <row r="117" spans="1:5" ht="17.25" customHeight="1">
      <c r="A117" s="264">
        <v>372</v>
      </c>
      <c r="B117" s="813" t="s">
        <v>199</v>
      </c>
      <c r="C117" s="814"/>
      <c r="D117" s="243" t="s">
        <v>360</v>
      </c>
      <c r="E117" s="75"/>
    </row>
    <row r="118" spans="1:5" ht="35.25" customHeight="1">
      <c r="A118" s="260"/>
      <c r="B118" s="849" t="s">
        <v>413</v>
      </c>
      <c r="C118" s="850"/>
      <c r="D118" s="261" t="s">
        <v>61</v>
      </c>
      <c r="E118" s="267"/>
    </row>
    <row r="119" spans="1:5" ht="17.25" customHeight="1">
      <c r="A119" s="239">
        <v>310</v>
      </c>
      <c r="B119" s="821" t="s">
        <v>849</v>
      </c>
      <c r="C119" s="822"/>
      <c r="D119" s="268" t="s">
        <v>62</v>
      </c>
      <c r="E119" s="74"/>
    </row>
    <row r="120" spans="1:5" ht="17.25" customHeight="1">
      <c r="A120" s="264" t="s">
        <v>152</v>
      </c>
      <c r="B120" s="813" t="s">
        <v>153</v>
      </c>
      <c r="C120" s="814"/>
      <c r="D120" s="269" t="s">
        <v>361</v>
      </c>
      <c r="E120" s="75"/>
    </row>
    <row r="121" spans="1:5" ht="17.25" customHeight="1">
      <c r="A121" s="264" t="s">
        <v>154</v>
      </c>
      <c r="B121" s="813" t="s">
        <v>155</v>
      </c>
      <c r="C121" s="814"/>
      <c r="D121" s="269" t="s">
        <v>362</v>
      </c>
      <c r="E121" s="75"/>
    </row>
    <row r="122" spans="1:5" ht="17.25" customHeight="1">
      <c r="A122" s="264" t="s">
        <v>156</v>
      </c>
      <c r="B122" s="813" t="s">
        <v>157</v>
      </c>
      <c r="C122" s="814"/>
      <c r="D122" s="269" t="s">
        <v>363</v>
      </c>
      <c r="E122" s="75"/>
    </row>
    <row r="123" spans="1:5" ht="17.25" customHeight="1">
      <c r="A123" s="264" t="s">
        <v>158</v>
      </c>
      <c r="B123" s="813" t="s">
        <v>159</v>
      </c>
      <c r="C123" s="814"/>
      <c r="D123" s="269" t="s">
        <v>364</v>
      </c>
      <c r="E123" s="75"/>
    </row>
    <row r="124" spans="1:5" ht="17.25" customHeight="1">
      <c r="A124" s="264" t="s">
        <v>160</v>
      </c>
      <c r="B124" s="813" t="s">
        <v>161</v>
      </c>
      <c r="C124" s="814"/>
      <c r="D124" s="269" t="s">
        <v>365</v>
      </c>
      <c r="E124" s="75"/>
    </row>
    <row r="125" spans="1:5" ht="17.25" customHeight="1">
      <c r="A125" s="264" t="s">
        <v>162</v>
      </c>
      <c r="B125" s="813" t="s">
        <v>555</v>
      </c>
      <c r="C125" s="814"/>
      <c r="D125" s="269" t="s">
        <v>366</v>
      </c>
      <c r="E125" s="75"/>
    </row>
    <row r="126" spans="1:5" ht="17.25" customHeight="1">
      <c r="A126" s="264" t="s">
        <v>164</v>
      </c>
      <c r="B126" s="813" t="s">
        <v>165</v>
      </c>
      <c r="C126" s="814"/>
      <c r="D126" s="269" t="s">
        <v>367</v>
      </c>
      <c r="E126" s="75"/>
    </row>
    <row r="127" spans="1:5" ht="17.25" customHeight="1">
      <c r="A127" s="264" t="s">
        <v>166</v>
      </c>
      <c r="B127" s="813" t="s">
        <v>167</v>
      </c>
      <c r="C127" s="814"/>
      <c r="D127" s="269" t="s">
        <v>368</v>
      </c>
      <c r="E127" s="75"/>
    </row>
    <row r="128" spans="1:5" ht="17.25" customHeight="1">
      <c r="A128" s="264" t="s">
        <v>168</v>
      </c>
      <c r="B128" s="813" t="s">
        <v>552</v>
      </c>
      <c r="C128" s="814"/>
      <c r="D128" s="269" t="s">
        <v>369</v>
      </c>
      <c r="E128" s="75"/>
    </row>
    <row r="129" spans="1:5" ht="17.25" customHeight="1">
      <c r="A129" s="239">
        <v>320</v>
      </c>
      <c r="B129" s="821" t="s">
        <v>850</v>
      </c>
      <c r="C129" s="822"/>
      <c r="D129" s="240" t="s">
        <v>63</v>
      </c>
      <c r="E129" s="74"/>
    </row>
    <row r="130" spans="1:5" ht="17.25" customHeight="1">
      <c r="A130" s="264" t="s">
        <v>173</v>
      </c>
      <c r="B130" s="813" t="s">
        <v>557</v>
      </c>
      <c r="C130" s="814"/>
      <c r="D130" s="243" t="s">
        <v>370</v>
      </c>
      <c r="E130" s="75"/>
    </row>
    <row r="131" spans="1:5" ht="17.25" customHeight="1">
      <c r="A131" s="264" t="s">
        <v>174</v>
      </c>
      <c r="B131" s="813" t="s">
        <v>175</v>
      </c>
      <c r="C131" s="814"/>
      <c r="D131" s="243" t="s">
        <v>371</v>
      </c>
      <c r="E131" s="75"/>
    </row>
    <row r="132" spans="1:5" ht="17.25" customHeight="1">
      <c r="A132" s="264" t="s">
        <v>176</v>
      </c>
      <c r="B132" s="813" t="s">
        <v>511</v>
      </c>
      <c r="C132" s="814"/>
      <c r="D132" s="243" t="s">
        <v>372</v>
      </c>
      <c r="E132" s="75"/>
    </row>
    <row r="133" spans="1:5" ht="33" customHeight="1">
      <c r="A133" s="239">
        <v>330</v>
      </c>
      <c r="B133" s="821" t="s">
        <v>851</v>
      </c>
      <c r="C133" s="822"/>
      <c r="D133" s="240" t="s">
        <v>64</v>
      </c>
      <c r="E133" s="74"/>
    </row>
    <row r="134" spans="1:5" ht="17.25" customHeight="1">
      <c r="A134" s="264">
        <v>331</v>
      </c>
      <c r="B134" s="813" t="s">
        <v>178</v>
      </c>
      <c r="C134" s="814"/>
      <c r="D134" s="243" t="s">
        <v>373</v>
      </c>
      <c r="E134" s="75"/>
    </row>
    <row r="135" spans="1:5" ht="17.25" customHeight="1">
      <c r="A135" s="264">
        <v>332</v>
      </c>
      <c r="B135" s="813" t="s">
        <v>179</v>
      </c>
      <c r="C135" s="814"/>
      <c r="D135" s="243" t="s">
        <v>374</v>
      </c>
      <c r="E135" s="75"/>
    </row>
    <row r="136" spans="1:5" ht="17.25" customHeight="1">
      <c r="A136" s="264">
        <v>333</v>
      </c>
      <c r="B136" s="813" t="s">
        <v>180</v>
      </c>
      <c r="C136" s="814"/>
      <c r="D136" s="243" t="s">
        <v>375</v>
      </c>
      <c r="E136" s="75"/>
    </row>
    <row r="137" spans="1:5" ht="17.25" customHeight="1">
      <c r="A137" s="264">
        <v>334</v>
      </c>
      <c r="B137" s="813" t="s">
        <v>181</v>
      </c>
      <c r="C137" s="814"/>
      <c r="D137" s="243" t="s">
        <v>376</v>
      </c>
      <c r="E137" s="75"/>
    </row>
    <row r="138" spans="1:5" ht="17.25" customHeight="1">
      <c r="A138" s="264">
        <v>335</v>
      </c>
      <c r="B138" s="813" t="s">
        <v>182</v>
      </c>
      <c r="C138" s="814"/>
      <c r="D138" s="243" t="s">
        <v>377</v>
      </c>
      <c r="E138" s="75"/>
    </row>
    <row r="139" spans="1:5" ht="17.25" customHeight="1">
      <c r="A139" s="264">
        <v>336</v>
      </c>
      <c r="B139" s="813" t="s">
        <v>183</v>
      </c>
      <c r="C139" s="814"/>
      <c r="D139" s="243" t="s">
        <v>378</v>
      </c>
      <c r="E139" s="75"/>
    </row>
    <row r="140" spans="1:5" ht="17.25" customHeight="1">
      <c r="A140" s="264">
        <v>337</v>
      </c>
      <c r="B140" s="813" t="s">
        <v>184</v>
      </c>
      <c r="C140" s="814"/>
      <c r="D140" s="243" t="s">
        <v>379</v>
      </c>
      <c r="E140" s="75"/>
    </row>
    <row r="141" spans="1:5" ht="17.25" customHeight="1">
      <c r="A141" s="264">
        <v>338</v>
      </c>
      <c r="B141" s="813" t="s">
        <v>185</v>
      </c>
      <c r="C141" s="814"/>
      <c r="D141" s="243" t="s">
        <v>380</v>
      </c>
      <c r="E141" s="75"/>
    </row>
    <row r="142" spans="1:5" ht="17.25" customHeight="1">
      <c r="A142" s="264">
        <v>339</v>
      </c>
      <c r="B142" s="813" t="s">
        <v>186</v>
      </c>
      <c r="C142" s="814"/>
      <c r="D142" s="243" t="s">
        <v>381</v>
      </c>
      <c r="E142" s="75"/>
    </row>
    <row r="143" spans="1:5" ht="27" customHeight="1">
      <c r="A143" s="239">
        <v>340</v>
      </c>
      <c r="B143" s="821" t="s">
        <v>852</v>
      </c>
      <c r="C143" s="822"/>
      <c r="D143" s="240" t="s">
        <v>65</v>
      </c>
      <c r="E143" s="74"/>
    </row>
    <row r="144" spans="1:5" ht="17.25" customHeight="1">
      <c r="A144" s="264">
        <v>341</v>
      </c>
      <c r="B144" s="813" t="s">
        <v>188</v>
      </c>
      <c r="C144" s="814"/>
      <c r="D144" s="243" t="s">
        <v>382</v>
      </c>
      <c r="E144" s="75"/>
    </row>
    <row r="145" spans="1:5" ht="17.25" customHeight="1">
      <c r="A145" s="264">
        <v>342</v>
      </c>
      <c r="B145" s="813" t="s">
        <v>189</v>
      </c>
      <c r="C145" s="814"/>
      <c r="D145" s="243" t="s">
        <v>383</v>
      </c>
      <c r="E145" s="75"/>
    </row>
    <row r="146" spans="1:5" ht="17.25" customHeight="1">
      <c r="A146" s="264">
        <v>343</v>
      </c>
      <c r="B146" s="813" t="s">
        <v>470</v>
      </c>
      <c r="C146" s="814"/>
      <c r="D146" s="243" t="s">
        <v>384</v>
      </c>
      <c r="E146" s="75"/>
    </row>
    <row r="147" spans="1:5" ht="17.25" customHeight="1">
      <c r="A147" s="264">
        <v>344</v>
      </c>
      <c r="B147" s="813" t="s">
        <v>512</v>
      </c>
      <c r="C147" s="814"/>
      <c r="D147" s="243" t="s">
        <v>385</v>
      </c>
      <c r="E147" s="75"/>
    </row>
    <row r="148" spans="1:5" ht="17.25" customHeight="1">
      <c r="A148" s="264">
        <v>345</v>
      </c>
      <c r="B148" s="813" t="s">
        <v>558</v>
      </c>
      <c r="C148" s="814"/>
      <c r="D148" s="243" t="s">
        <v>559</v>
      </c>
      <c r="E148" s="74"/>
    </row>
    <row r="149" spans="1:5" ht="17.25" customHeight="1">
      <c r="A149" s="239">
        <v>350</v>
      </c>
      <c r="B149" s="821" t="s">
        <v>853</v>
      </c>
      <c r="C149" s="822"/>
      <c r="D149" s="240" t="s">
        <v>386</v>
      </c>
      <c r="E149" s="75"/>
    </row>
    <row r="150" spans="1:5" ht="17.25" customHeight="1">
      <c r="A150" s="264">
        <v>351</v>
      </c>
      <c r="B150" s="813" t="s">
        <v>192</v>
      </c>
      <c r="C150" s="814"/>
      <c r="D150" s="243" t="s">
        <v>387</v>
      </c>
      <c r="E150" s="74"/>
    </row>
    <row r="151" spans="1:5" ht="17.25" customHeight="1">
      <c r="A151" s="239">
        <v>360</v>
      </c>
      <c r="B151" s="821" t="s">
        <v>854</v>
      </c>
      <c r="C151" s="822"/>
      <c r="D151" s="240" t="s">
        <v>388</v>
      </c>
      <c r="E151" s="75"/>
    </row>
    <row r="152" spans="1:5" ht="17.25" customHeight="1">
      <c r="A152" s="264">
        <v>361</v>
      </c>
      <c r="B152" s="813" t="s">
        <v>194</v>
      </c>
      <c r="C152" s="814"/>
      <c r="D152" s="243" t="s">
        <v>389</v>
      </c>
      <c r="E152" s="75"/>
    </row>
    <row r="153" spans="1:5" ht="17.25" customHeight="1">
      <c r="A153" s="264">
        <v>362</v>
      </c>
      <c r="B153" s="813" t="s">
        <v>513</v>
      </c>
      <c r="C153" s="814"/>
      <c r="D153" s="243" t="s">
        <v>390</v>
      </c>
      <c r="E153" s="75"/>
    </row>
    <row r="154" spans="1:5" ht="17.25" customHeight="1">
      <c r="A154" s="264">
        <v>363</v>
      </c>
      <c r="B154" s="813" t="s">
        <v>195</v>
      </c>
      <c r="C154" s="814"/>
      <c r="D154" s="243" t="s">
        <v>391</v>
      </c>
      <c r="E154" s="75"/>
    </row>
    <row r="155" spans="1:5" ht="17.25" customHeight="1">
      <c r="A155" s="264">
        <v>364</v>
      </c>
      <c r="B155" s="813" t="s">
        <v>196</v>
      </c>
      <c r="C155" s="814"/>
      <c r="D155" s="243" t="s">
        <v>392</v>
      </c>
      <c r="E155" s="74"/>
    </row>
    <row r="156" spans="1:5" ht="17.25" customHeight="1">
      <c r="A156" s="239">
        <v>370</v>
      </c>
      <c r="B156" s="821" t="s">
        <v>855</v>
      </c>
      <c r="C156" s="822"/>
      <c r="D156" s="240" t="s">
        <v>393</v>
      </c>
      <c r="E156" s="75"/>
    </row>
    <row r="157" spans="1:5" ht="17.25" customHeight="1">
      <c r="A157" s="264">
        <v>371</v>
      </c>
      <c r="B157" s="813" t="s">
        <v>198</v>
      </c>
      <c r="C157" s="814"/>
      <c r="D157" s="243" t="s">
        <v>394</v>
      </c>
      <c r="E157" s="75"/>
    </row>
    <row r="158" spans="1:5" ht="17.25" customHeight="1">
      <c r="A158" s="264">
        <v>372</v>
      </c>
      <c r="B158" s="813" t="s">
        <v>199</v>
      </c>
      <c r="C158" s="814"/>
      <c r="D158" s="243" t="s">
        <v>395</v>
      </c>
      <c r="E158" s="75"/>
    </row>
    <row r="159" spans="1:5" ht="21.75" customHeight="1">
      <c r="A159" s="256"/>
      <c r="B159" s="845" t="s">
        <v>562</v>
      </c>
      <c r="C159" s="846"/>
      <c r="D159" s="270" t="s">
        <v>229</v>
      </c>
      <c r="E159" s="271"/>
    </row>
    <row r="160" spans="1:5" ht="27" customHeight="1">
      <c r="A160" s="258"/>
      <c r="B160" s="839" t="str">
        <f>UPPER("Activitatea financiară (altele decît mijloacele bănești)")</f>
        <v>ACTIVITATEA FINANCIARĂ (ALTELE DECÎT MIJLOACELE BĂNEȘTI)</v>
      </c>
      <c r="C160" s="840"/>
      <c r="D160" s="253">
        <v>8</v>
      </c>
      <c r="E160" s="259" t="s">
        <v>487</v>
      </c>
    </row>
    <row r="161" spans="1:5" ht="17.25" customHeight="1">
      <c r="A161" s="260">
        <v>400</v>
      </c>
      <c r="B161" s="849" t="s">
        <v>856</v>
      </c>
      <c r="C161" s="850"/>
      <c r="D161" s="251" t="s">
        <v>231</v>
      </c>
      <c r="E161" s="75"/>
    </row>
    <row r="162" spans="1:5" ht="17.25" customHeight="1">
      <c r="A162" s="239">
        <v>410</v>
      </c>
      <c r="B162" s="821" t="s">
        <v>865</v>
      </c>
      <c r="C162" s="822"/>
      <c r="D162" s="240" t="s">
        <v>396</v>
      </c>
      <c r="E162" s="74"/>
    </row>
    <row r="163" spans="1:5" ht="17.25" customHeight="1">
      <c r="A163" s="272" t="s">
        <v>471</v>
      </c>
      <c r="B163" s="813" t="s">
        <v>563</v>
      </c>
      <c r="C163" s="814"/>
      <c r="D163" s="253" t="s">
        <v>397</v>
      </c>
      <c r="E163" s="75"/>
    </row>
    <row r="164" spans="1:5" ht="17.25" customHeight="1">
      <c r="A164" s="272" t="s">
        <v>472</v>
      </c>
      <c r="B164" s="813" t="s">
        <v>514</v>
      </c>
      <c r="C164" s="814"/>
      <c r="D164" s="253" t="s">
        <v>398</v>
      </c>
      <c r="E164" s="82"/>
    </row>
    <row r="165" spans="1:5" ht="17.25" customHeight="1">
      <c r="A165" s="272" t="s">
        <v>473</v>
      </c>
      <c r="B165" s="813" t="s">
        <v>204</v>
      </c>
      <c r="C165" s="814"/>
      <c r="D165" s="253" t="s">
        <v>965</v>
      </c>
      <c r="E165" s="75"/>
    </row>
    <row r="166" spans="1:5" ht="17.25" customHeight="1">
      <c r="A166" s="272" t="s">
        <v>474</v>
      </c>
      <c r="B166" s="813" t="s">
        <v>515</v>
      </c>
      <c r="C166" s="814"/>
      <c r="D166" s="253" t="s">
        <v>966</v>
      </c>
      <c r="E166" s="82"/>
    </row>
    <row r="167" spans="1:5" ht="17.25" customHeight="1">
      <c r="A167" s="273">
        <v>440</v>
      </c>
      <c r="B167" s="828" t="s">
        <v>857</v>
      </c>
      <c r="C167" s="829"/>
      <c r="D167" s="274" t="s">
        <v>399</v>
      </c>
      <c r="E167" s="76"/>
    </row>
    <row r="168" spans="1:5" ht="17.25" customHeight="1">
      <c r="A168" s="272">
        <v>441</v>
      </c>
      <c r="B168" s="813" t="s">
        <v>779</v>
      </c>
      <c r="C168" s="814"/>
      <c r="D168" s="275" t="s">
        <v>400</v>
      </c>
      <c r="E168" s="76"/>
    </row>
    <row r="169" spans="1:5" ht="17.25" customHeight="1">
      <c r="A169" s="272">
        <v>442</v>
      </c>
      <c r="B169" s="276" t="s">
        <v>780</v>
      </c>
      <c r="C169" s="277"/>
      <c r="D169" s="275" t="s">
        <v>401</v>
      </c>
      <c r="E169" s="76"/>
    </row>
    <row r="170" spans="1:5" ht="16.5" customHeight="1">
      <c r="A170" s="272">
        <v>443</v>
      </c>
      <c r="B170" s="813" t="s">
        <v>738</v>
      </c>
      <c r="C170" s="814"/>
      <c r="D170" s="275" t="s">
        <v>823</v>
      </c>
      <c r="E170" s="76"/>
    </row>
    <row r="171" spans="1:5" ht="16.5" customHeight="1">
      <c r="A171" s="272">
        <v>444</v>
      </c>
      <c r="B171" s="813" t="s">
        <v>739</v>
      </c>
      <c r="C171" s="814"/>
      <c r="D171" s="275" t="s">
        <v>824</v>
      </c>
      <c r="E171" s="76"/>
    </row>
    <row r="172" spans="1:5" ht="36.75" customHeight="1">
      <c r="A172" s="273">
        <v>450</v>
      </c>
      <c r="B172" s="828" t="s">
        <v>858</v>
      </c>
      <c r="C172" s="829"/>
      <c r="D172" s="274" t="s">
        <v>698</v>
      </c>
      <c r="E172" s="76"/>
    </row>
    <row r="173" spans="1:5" ht="16.5" customHeight="1">
      <c r="A173" s="272">
        <v>451</v>
      </c>
      <c r="B173" s="813" t="s">
        <v>734</v>
      </c>
      <c r="C173" s="814"/>
      <c r="D173" s="275" t="s">
        <v>700</v>
      </c>
      <c r="E173" s="76"/>
    </row>
    <row r="174" spans="1:5" ht="16.5" customHeight="1">
      <c r="A174" s="278">
        <v>452</v>
      </c>
      <c r="B174" s="813" t="s">
        <v>781</v>
      </c>
      <c r="C174" s="814"/>
      <c r="D174" s="275" t="s">
        <v>825</v>
      </c>
      <c r="E174" s="76"/>
    </row>
    <row r="175" spans="1:5" ht="22.5" customHeight="1">
      <c r="A175" s="279">
        <v>460</v>
      </c>
      <c r="B175" s="828" t="s">
        <v>859</v>
      </c>
      <c r="C175" s="829"/>
      <c r="D175" s="274" t="s">
        <v>699</v>
      </c>
      <c r="E175" s="76"/>
    </row>
    <row r="176" spans="1:5" ht="16.5" customHeight="1">
      <c r="A176" s="278">
        <v>461</v>
      </c>
      <c r="B176" s="813" t="s">
        <v>740</v>
      </c>
      <c r="C176" s="814"/>
      <c r="D176" s="275" t="s">
        <v>701</v>
      </c>
      <c r="E176" s="76"/>
    </row>
    <row r="177" spans="1:5" ht="16.5" customHeight="1">
      <c r="A177" s="278">
        <v>463</v>
      </c>
      <c r="B177" s="813" t="s">
        <v>741</v>
      </c>
      <c r="C177" s="814"/>
      <c r="D177" s="275" t="s">
        <v>702</v>
      </c>
      <c r="E177" s="76"/>
    </row>
    <row r="178" spans="1:5" ht="16.5" customHeight="1">
      <c r="A178" s="278">
        <v>464</v>
      </c>
      <c r="B178" s="813" t="s">
        <v>742</v>
      </c>
      <c r="C178" s="814"/>
      <c r="D178" s="275" t="s">
        <v>703</v>
      </c>
      <c r="E178" s="76"/>
    </row>
    <row r="179" spans="1:5" ht="22.5" customHeight="1">
      <c r="A179" s="279">
        <v>470</v>
      </c>
      <c r="B179" s="830" t="s">
        <v>860</v>
      </c>
      <c r="C179" s="831"/>
      <c r="D179" s="274" t="s">
        <v>704</v>
      </c>
      <c r="E179" s="76"/>
    </row>
    <row r="180" spans="1:5" ht="16.5" customHeight="1">
      <c r="A180" s="278">
        <v>471</v>
      </c>
      <c r="B180" s="852" t="s">
        <v>744</v>
      </c>
      <c r="C180" s="853"/>
      <c r="D180" s="275" t="s">
        <v>706</v>
      </c>
      <c r="E180" s="76"/>
    </row>
    <row r="181" spans="1:5" ht="16.5" customHeight="1">
      <c r="A181" s="278">
        <v>472</v>
      </c>
      <c r="B181" s="852" t="s">
        <v>782</v>
      </c>
      <c r="C181" s="853"/>
      <c r="D181" s="275" t="s">
        <v>707</v>
      </c>
      <c r="E181" s="76"/>
    </row>
    <row r="182" spans="1:5" ht="17.25" customHeight="1">
      <c r="A182" s="239">
        <v>480</v>
      </c>
      <c r="B182" s="859" t="s">
        <v>861</v>
      </c>
      <c r="C182" s="860"/>
      <c r="D182" s="240" t="s">
        <v>705</v>
      </c>
      <c r="E182" s="75"/>
    </row>
    <row r="183" spans="1:5" ht="17.25" customHeight="1">
      <c r="A183" s="272">
        <v>483</v>
      </c>
      <c r="B183" s="813" t="s">
        <v>516</v>
      </c>
      <c r="C183" s="814"/>
      <c r="D183" s="253" t="s">
        <v>708</v>
      </c>
      <c r="E183" s="75"/>
    </row>
    <row r="184" spans="1:5" ht="17.25" customHeight="1">
      <c r="A184" s="272">
        <v>484</v>
      </c>
      <c r="B184" s="813" t="s">
        <v>517</v>
      </c>
      <c r="C184" s="814"/>
      <c r="D184" s="253" t="s">
        <v>709</v>
      </c>
      <c r="E184" s="75"/>
    </row>
    <row r="185" spans="1:5" ht="17.25" customHeight="1">
      <c r="A185" s="272">
        <v>485</v>
      </c>
      <c r="B185" s="813" t="s">
        <v>425</v>
      </c>
      <c r="C185" s="814"/>
      <c r="D185" s="253" t="s">
        <v>710</v>
      </c>
      <c r="E185" s="75"/>
    </row>
    <row r="186" spans="1:5" s="70" customFormat="1" ht="17.25" customHeight="1">
      <c r="A186" s="272">
        <v>488</v>
      </c>
      <c r="B186" s="813" t="s">
        <v>426</v>
      </c>
      <c r="C186" s="814"/>
      <c r="D186" s="253" t="s">
        <v>826</v>
      </c>
      <c r="E186" s="75"/>
    </row>
    <row r="187" spans="1:5" s="70" customFormat="1" ht="17.25" customHeight="1">
      <c r="A187" s="273">
        <v>490</v>
      </c>
      <c r="B187" s="828" t="s">
        <v>862</v>
      </c>
      <c r="C187" s="829"/>
      <c r="D187" s="251" t="s">
        <v>711</v>
      </c>
      <c r="E187" s="75"/>
    </row>
    <row r="188" spans="1:5" s="70" customFormat="1" ht="17.25" customHeight="1">
      <c r="A188" s="272">
        <v>495</v>
      </c>
      <c r="B188" s="813" t="s">
        <v>747</v>
      </c>
      <c r="C188" s="814"/>
      <c r="D188" s="253" t="s">
        <v>712</v>
      </c>
      <c r="E188" s="75"/>
    </row>
    <row r="189" spans="1:5" ht="17.25" customHeight="1">
      <c r="A189" s="273">
        <v>500</v>
      </c>
      <c r="B189" s="849" t="s">
        <v>863</v>
      </c>
      <c r="C189" s="850"/>
      <c r="D189" s="251" t="s">
        <v>140</v>
      </c>
      <c r="E189" s="74"/>
    </row>
    <row r="190" spans="1:5" ht="17.25" customHeight="1">
      <c r="A190" s="239">
        <v>510</v>
      </c>
      <c r="B190" s="821" t="s">
        <v>864</v>
      </c>
      <c r="C190" s="822"/>
      <c r="D190" s="240" t="s">
        <v>75</v>
      </c>
      <c r="E190" s="75"/>
    </row>
    <row r="191" spans="1:5" ht="17.25" customHeight="1">
      <c r="A191" s="272" t="s">
        <v>436</v>
      </c>
      <c r="B191" s="813" t="s">
        <v>519</v>
      </c>
      <c r="C191" s="814"/>
      <c r="D191" s="243" t="s">
        <v>76</v>
      </c>
      <c r="E191" s="75"/>
    </row>
    <row r="192" spans="1:5" ht="17.25" customHeight="1">
      <c r="A192" s="272" t="s">
        <v>437</v>
      </c>
      <c r="B192" s="813" t="s">
        <v>514</v>
      </c>
      <c r="C192" s="814"/>
      <c r="D192" s="243" t="s">
        <v>77</v>
      </c>
      <c r="E192" s="75"/>
    </row>
    <row r="193" spans="1:5" ht="17.25" customHeight="1">
      <c r="A193" s="272" t="s">
        <v>438</v>
      </c>
      <c r="B193" s="813" t="s">
        <v>439</v>
      </c>
      <c r="C193" s="814"/>
      <c r="D193" s="243" t="s">
        <v>78</v>
      </c>
      <c r="E193" s="74"/>
    </row>
    <row r="194" spans="1:5" ht="17.25" customHeight="1">
      <c r="A194" s="273">
        <v>540</v>
      </c>
      <c r="B194" s="828" t="s">
        <v>866</v>
      </c>
      <c r="C194" s="829"/>
      <c r="D194" s="280" t="s">
        <v>79</v>
      </c>
      <c r="E194" s="77"/>
    </row>
    <row r="195" spans="1:5" ht="16.5" customHeight="1">
      <c r="A195" s="272">
        <v>541</v>
      </c>
      <c r="B195" s="813" t="s">
        <v>783</v>
      </c>
      <c r="C195" s="814"/>
      <c r="D195" s="281" t="s">
        <v>80</v>
      </c>
      <c r="E195" s="78"/>
    </row>
    <row r="196" spans="1:5" ht="16.5" customHeight="1">
      <c r="A196" s="272">
        <v>542</v>
      </c>
      <c r="B196" s="813" t="s">
        <v>784</v>
      </c>
      <c r="C196" s="814"/>
      <c r="D196" s="281" t="s">
        <v>81</v>
      </c>
      <c r="E196" s="75"/>
    </row>
    <row r="197" spans="1:5" ht="16.5" customHeight="1">
      <c r="A197" s="272">
        <v>543</v>
      </c>
      <c r="B197" s="813" t="s">
        <v>750</v>
      </c>
      <c r="C197" s="814"/>
      <c r="D197" s="281" t="s">
        <v>82</v>
      </c>
      <c r="E197" s="75"/>
    </row>
    <row r="198" spans="1:5" ht="16.5" customHeight="1">
      <c r="A198" s="272">
        <v>544</v>
      </c>
      <c r="B198" s="813" t="s">
        <v>751</v>
      </c>
      <c r="C198" s="814"/>
      <c r="D198" s="281" t="s">
        <v>695</v>
      </c>
      <c r="E198" s="75"/>
    </row>
    <row r="199" spans="1:5" ht="39.75" customHeight="1">
      <c r="A199" s="273">
        <v>550</v>
      </c>
      <c r="B199" s="828" t="s">
        <v>867</v>
      </c>
      <c r="C199" s="829"/>
      <c r="D199" s="280" t="s">
        <v>713</v>
      </c>
      <c r="E199" s="75"/>
    </row>
    <row r="200" spans="1:5" ht="16.5" customHeight="1">
      <c r="A200" s="272">
        <v>551</v>
      </c>
      <c r="B200" s="813" t="s">
        <v>785</v>
      </c>
      <c r="C200" s="814"/>
      <c r="D200" s="282" t="s">
        <v>717</v>
      </c>
      <c r="E200" s="75"/>
    </row>
    <row r="201" spans="1:5" ht="16.5" customHeight="1">
      <c r="A201" s="272">
        <v>552</v>
      </c>
      <c r="B201" s="813" t="s">
        <v>786</v>
      </c>
      <c r="C201" s="814"/>
      <c r="D201" s="282" t="s">
        <v>718</v>
      </c>
      <c r="E201" s="75"/>
    </row>
    <row r="202" spans="1:5" ht="16.5" customHeight="1">
      <c r="A202" s="272">
        <v>553</v>
      </c>
      <c r="B202" s="813" t="s">
        <v>759</v>
      </c>
      <c r="C202" s="814"/>
      <c r="D202" s="282" t="s">
        <v>719</v>
      </c>
      <c r="E202" s="75"/>
    </row>
    <row r="203" spans="1:5" ht="16.5" customHeight="1">
      <c r="A203" s="272">
        <v>554</v>
      </c>
      <c r="B203" s="813" t="s">
        <v>760</v>
      </c>
      <c r="C203" s="814"/>
      <c r="D203" s="282" t="s">
        <v>720</v>
      </c>
      <c r="E203" s="75"/>
    </row>
    <row r="204" spans="1:5" ht="16.5" customHeight="1">
      <c r="A204" s="272">
        <v>555</v>
      </c>
      <c r="B204" s="813" t="s">
        <v>761</v>
      </c>
      <c r="C204" s="814"/>
      <c r="D204" s="282" t="s">
        <v>721</v>
      </c>
      <c r="E204" s="75"/>
    </row>
    <row r="205" spans="1:5" ht="21" customHeight="1">
      <c r="A205" s="273">
        <v>560</v>
      </c>
      <c r="B205" s="828" t="s">
        <v>868</v>
      </c>
      <c r="C205" s="829"/>
      <c r="D205" s="283" t="s">
        <v>714</v>
      </c>
      <c r="E205" s="75"/>
    </row>
    <row r="206" spans="1:5" ht="16.5" customHeight="1">
      <c r="A206" s="272">
        <v>561</v>
      </c>
      <c r="B206" s="813" t="s">
        <v>740</v>
      </c>
      <c r="C206" s="814"/>
      <c r="D206" s="282" t="s">
        <v>722</v>
      </c>
      <c r="E206" s="75"/>
    </row>
    <row r="207" spans="1:5" ht="16.5" customHeight="1">
      <c r="A207" s="272">
        <v>563</v>
      </c>
      <c r="B207" s="813" t="s">
        <v>741</v>
      </c>
      <c r="C207" s="814"/>
      <c r="D207" s="282" t="s">
        <v>723</v>
      </c>
      <c r="E207" s="75"/>
    </row>
    <row r="208" spans="1:5" ht="16.5" customHeight="1">
      <c r="A208" s="272">
        <v>564</v>
      </c>
      <c r="B208" s="813" t="s">
        <v>742</v>
      </c>
      <c r="C208" s="814"/>
      <c r="D208" s="282" t="s">
        <v>724</v>
      </c>
      <c r="E208" s="75"/>
    </row>
    <row r="209" spans="1:5" ht="33.75" customHeight="1">
      <c r="A209" s="273">
        <v>570</v>
      </c>
      <c r="B209" s="828" t="s">
        <v>869</v>
      </c>
      <c r="C209" s="829"/>
      <c r="D209" s="283" t="s">
        <v>715</v>
      </c>
      <c r="E209" s="75"/>
    </row>
    <row r="210" spans="1:5" ht="16.5" customHeight="1">
      <c r="A210" s="272">
        <v>571</v>
      </c>
      <c r="B210" s="852" t="s">
        <v>770</v>
      </c>
      <c r="C210" s="853"/>
      <c r="D210" s="282" t="s">
        <v>725</v>
      </c>
      <c r="E210" s="75"/>
    </row>
    <row r="211" spans="1:5" ht="16.5" customHeight="1">
      <c r="A211" s="272">
        <v>572</v>
      </c>
      <c r="B211" s="852" t="s">
        <v>743</v>
      </c>
      <c r="C211" s="853"/>
      <c r="D211" s="282" t="s">
        <v>726</v>
      </c>
      <c r="E211" s="75"/>
    </row>
    <row r="212" spans="1:5" ht="17.25" customHeight="1">
      <c r="A212" s="239">
        <v>580</v>
      </c>
      <c r="B212" s="821" t="s">
        <v>870</v>
      </c>
      <c r="C212" s="822"/>
      <c r="D212" s="240" t="s">
        <v>716</v>
      </c>
      <c r="E212" s="75"/>
    </row>
    <row r="213" spans="1:5" ht="17.25" customHeight="1">
      <c r="A213" s="272">
        <v>583</v>
      </c>
      <c r="B213" s="813" t="s">
        <v>520</v>
      </c>
      <c r="C213" s="814"/>
      <c r="D213" s="243" t="s">
        <v>727</v>
      </c>
      <c r="E213" s="75"/>
    </row>
    <row r="214" spans="1:5" ht="17.25" customHeight="1">
      <c r="A214" s="272">
        <v>584</v>
      </c>
      <c r="B214" s="813" t="s">
        <v>517</v>
      </c>
      <c r="C214" s="814"/>
      <c r="D214" s="243" t="s">
        <v>728</v>
      </c>
      <c r="E214" s="75"/>
    </row>
    <row r="215" spans="1:5" ht="17.25" customHeight="1">
      <c r="A215" s="272">
        <v>588</v>
      </c>
      <c r="B215" s="813" t="s">
        <v>442</v>
      </c>
      <c r="C215" s="814"/>
      <c r="D215" s="243" t="s">
        <v>729</v>
      </c>
      <c r="E215" s="75"/>
    </row>
    <row r="216" spans="1:5" ht="17.25" customHeight="1">
      <c r="A216" s="273">
        <v>590</v>
      </c>
      <c r="B216" s="284" t="s">
        <v>871</v>
      </c>
      <c r="C216" s="277"/>
      <c r="D216" s="240" t="s">
        <v>730</v>
      </c>
      <c r="E216" s="75"/>
    </row>
    <row r="217" spans="1:5" ht="17.25" customHeight="1">
      <c r="A217" s="272">
        <v>595</v>
      </c>
      <c r="B217" s="276" t="s">
        <v>777</v>
      </c>
      <c r="C217" s="277"/>
      <c r="D217" s="243" t="s">
        <v>731</v>
      </c>
      <c r="E217" s="75"/>
    </row>
    <row r="218" spans="1:5" ht="17.25" customHeight="1">
      <c r="A218" s="272"/>
      <c r="B218" s="845" t="s">
        <v>969</v>
      </c>
      <c r="C218" s="846"/>
      <c r="D218" s="240">
        <v>11</v>
      </c>
      <c r="E218" s="75"/>
    </row>
    <row r="219" spans="1:5" ht="24" customHeight="1">
      <c r="A219" s="285">
        <v>42</v>
      </c>
      <c r="B219" s="826" t="s">
        <v>962</v>
      </c>
      <c r="C219" s="827"/>
      <c r="D219" s="274" t="s">
        <v>83</v>
      </c>
      <c r="E219" s="76"/>
    </row>
    <row r="220" spans="1:5" s="71" customFormat="1" ht="35.25" customHeight="1">
      <c r="A220" s="285">
        <v>90</v>
      </c>
      <c r="B220" s="857" t="s">
        <v>892</v>
      </c>
      <c r="C220" s="858"/>
      <c r="D220" s="251">
        <v>13</v>
      </c>
      <c r="E220" s="75"/>
    </row>
    <row r="221" spans="1:5" s="71" customFormat="1" ht="24.75" customHeight="1">
      <c r="A221" s="285">
        <v>91</v>
      </c>
      <c r="B221" s="835" t="s">
        <v>564</v>
      </c>
      <c r="C221" s="836"/>
      <c r="D221" s="251">
        <v>14</v>
      </c>
      <c r="E221" s="75"/>
    </row>
    <row r="222" spans="1:5" s="71" customFormat="1" ht="21" customHeight="1">
      <c r="A222" s="285">
        <v>92</v>
      </c>
      <c r="B222" s="835" t="s">
        <v>891</v>
      </c>
      <c r="C222" s="836"/>
      <c r="D222" s="286">
        <v>15</v>
      </c>
      <c r="E222" s="83"/>
    </row>
    <row r="223" spans="1:5" s="71" customFormat="1" ht="27" customHeight="1" thickBot="1">
      <c r="A223" s="285">
        <v>93</v>
      </c>
      <c r="B223" s="837" t="s">
        <v>893</v>
      </c>
      <c r="C223" s="838"/>
      <c r="D223" s="287">
        <v>16</v>
      </c>
      <c r="E223" s="79"/>
    </row>
    <row r="224" spans="2:5" ht="15.75" customHeight="1">
      <c r="B224" s="288"/>
      <c r="D224" s="289"/>
      <c r="E224" s="65"/>
    </row>
    <row r="225" spans="4:5" ht="15.75" customHeight="1">
      <c r="D225" s="289"/>
      <c r="E225" s="65"/>
    </row>
    <row r="226" spans="4:5" ht="15.75" customHeight="1">
      <c r="D226" s="289"/>
      <c r="E226" s="65"/>
    </row>
    <row r="227" spans="1:5" ht="18" customHeight="1">
      <c r="A227" s="466" t="s">
        <v>469</v>
      </c>
      <c r="B227" s="466"/>
      <c r="E227" s="65"/>
    </row>
    <row r="228" spans="1:5" ht="12.75" customHeight="1">
      <c r="A228" s="290"/>
      <c r="B228" s="145"/>
      <c r="E228" s="65"/>
    </row>
    <row r="229" spans="1:5" ht="15.75">
      <c r="A229" s="173"/>
      <c r="B229" s="291" t="s">
        <v>310</v>
      </c>
      <c r="C229" s="292"/>
      <c r="D229" s="152"/>
      <c r="E229" s="293"/>
    </row>
    <row r="230" spans="1:5" ht="15.75">
      <c r="A230" s="173"/>
      <c r="B230" s="294"/>
      <c r="C230" s="295" t="s">
        <v>311</v>
      </c>
      <c r="D230" s="215"/>
      <c r="E230" s="296" t="s">
        <v>312</v>
      </c>
    </row>
    <row r="231" spans="1:5" ht="18.75" customHeight="1">
      <c r="A231" s="173"/>
      <c r="B231" s="291" t="s">
        <v>313</v>
      </c>
      <c r="C231" s="292"/>
      <c r="D231" s="152"/>
      <c r="E231" s="293"/>
    </row>
    <row r="232" spans="1:5" ht="18" customHeight="1">
      <c r="A232" s="173"/>
      <c r="B232" s="294"/>
      <c r="C232" s="295" t="s">
        <v>311</v>
      </c>
      <c r="D232" s="215"/>
      <c r="E232" s="216" t="s">
        <v>312</v>
      </c>
    </row>
    <row r="233" spans="1:5" ht="18" customHeight="1">
      <c r="A233" s="173"/>
      <c r="B233" s="291" t="s">
        <v>314</v>
      </c>
      <c r="C233" s="292"/>
      <c r="D233" s="152"/>
      <c r="E233" s="153"/>
    </row>
    <row r="234" spans="2:5" ht="17.25" customHeight="1">
      <c r="B234" s="294"/>
      <c r="C234" s="295" t="s">
        <v>311</v>
      </c>
      <c r="D234" s="215"/>
      <c r="E234" s="216" t="s">
        <v>312</v>
      </c>
    </row>
    <row r="235" spans="1:6" ht="17.25" customHeight="1">
      <c r="A235" s="297"/>
      <c r="D235" s="147"/>
      <c r="E235" s="147"/>
      <c r="F235" s="104"/>
    </row>
    <row r="236" spans="1:6" ht="17.25" customHeight="1">
      <c r="A236" s="297"/>
      <c r="D236" s="147"/>
      <c r="E236" s="147"/>
      <c r="F236" s="104"/>
    </row>
    <row r="237" spans="1:6" ht="17.25" customHeight="1">
      <c r="A237" s="297"/>
      <c r="D237" s="147"/>
      <c r="E237" s="147"/>
      <c r="F237" s="104"/>
    </row>
    <row r="238" spans="1:6" ht="17.25" customHeight="1">
      <c r="A238" s="297"/>
      <c r="D238" s="147"/>
      <c r="E238" s="147"/>
      <c r="F238" s="104"/>
    </row>
    <row r="239" spans="1:6" ht="17.25" customHeight="1">
      <c r="A239" s="297"/>
      <c r="D239" s="147"/>
      <c r="E239" s="147"/>
      <c r="F239" s="104"/>
    </row>
    <row r="240" spans="1:6" ht="17.25" customHeight="1">
      <c r="A240" s="297"/>
      <c r="D240" s="147"/>
      <c r="E240" s="147"/>
      <c r="F240" s="104"/>
    </row>
    <row r="241" spans="1:6" ht="17.25" customHeight="1">
      <c r="A241" s="297"/>
      <c r="D241" s="147"/>
      <c r="E241" s="147"/>
      <c r="F241" s="104"/>
    </row>
    <row r="242" spans="1:6" ht="17.25" customHeight="1">
      <c r="A242" s="297"/>
      <c r="D242" s="147"/>
      <c r="E242" s="147"/>
      <c r="F242" s="104"/>
    </row>
    <row r="243" spans="1:6" ht="17.25" customHeight="1">
      <c r="A243" s="297"/>
      <c r="D243" s="147"/>
      <c r="E243" s="147"/>
      <c r="F243" s="104"/>
    </row>
    <row r="244" spans="1:6" ht="17.25" customHeight="1">
      <c r="A244" s="297"/>
      <c r="D244" s="147"/>
      <c r="E244" s="147"/>
      <c r="F244" s="104"/>
    </row>
    <row r="245" spans="1:6" ht="17.25" customHeight="1">
      <c r="A245" s="297"/>
      <c r="D245" s="147"/>
      <c r="E245" s="147"/>
      <c r="F245" s="104"/>
    </row>
    <row r="246" spans="1:6" ht="17.25" customHeight="1">
      <c r="A246" s="298"/>
      <c r="B246" s="299" t="s">
        <v>260</v>
      </c>
      <c r="C246" s="300" t="s">
        <v>275</v>
      </c>
      <c r="D246" s="158"/>
      <c r="E246" s="158"/>
      <c r="F246" s="158"/>
    </row>
    <row r="247" spans="1:6" ht="17.25" customHeight="1">
      <c r="A247" s="298"/>
      <c r="B247" s="299" t="s">
        <v>261</v>
      </c>
      <c r="C247" s="300" t="s">
        <v>301</v>
      </c>
      <c r="D247" s="158"/>
      <c r="E247" s="158"/>
      <c r="F247" s="158"/>
    </row>
    <row r="248" spans="1:6" ht="17.25" customHeight="1">
      <c r="A248" s="298"/>
      <c r="B248" s="299" t="s">
        <v>262</v>
      </c>
      <c r="C248" s="300" t="s">
        <v>302</v>
      </c>
      <c r="D248" s="158"/>
      <c r="E248" s="158"/>
      <c r="F248" s="158"/>
    </row>
    <row r="249" spans="1:6" ht="17.25" customHeight="1">
      <c r="A249" s="298"/>
      <c r="B249" s="299" t="s">
        <v>263</v>
      </c>
      <c r="C249" s="300" t="s">
        <v>496</v>
      </c>
      <c r="D249" s="158"/>
      <c r="E249" s="158"/>
      <c r="F249" s="158"/>
    </row>
    <row r="250" spans="1:6" ht="17.25" customHeight="1">
      <c r="A250" s="298"/>
      <c r="B250" s="299" t="s">
        <v>264</v>
      </c>
      <c r="C250" s="300" t="s">
        <v>266</v>
      </c>
      <c r="D250" s="158"/>
      <c r="E250" s="158"/>
      <c r="F250" s="158"/>
    </row>
    <row r="251" spans="1:6" ht="17.25" customHeight="1">
      <c r="A251" s="297"/>
      <c r="C251" s="696" t="s">
        <v>265</v>
      </c>
      <c r="D251" s="697"/>
      <c r="E251" s="697"/>
      <c r="F251" s="697"/>
    </row>
    <row r="252" ht="17.25" customHeight="1">
      <c r="D252" s="165"/>
    </row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</sheetData>
  <sheetProtection/>
  <mergeCells count="218">
    <mergeCell ref="B204:C204"/>
    <mergeCell ref="B222:C222"/>
    <mergeCell ref="B218:C218"/>
    <mergeCell ref="B167:C167"/>
    <mergeCell ref="B211:C211"/>
    <mergeCell ref="B206:C206"/>
    <mergeCell ref="B207:C207"/>
    <mergeCell ref="B208:C208"/>
    <mergeCell ref="B210:C210"/>
    <mergeCell ref="B198:C198"/>
    <mergeCell ref="B203:C203"/>
    <mergeCell ref="B180:C180"/>
    <mergeCell ref="B188:C188"/>
    <mergeCell ref="B195:C195"/>
    <mergeCell ref="B202:C202"/>
    <mergeCell ref="B196:C196"/>
    <mergeCell ref="B201:C201"/>
    <mergeCell ref="B200:C200"/>
    <mergeCell ref="B182:C182"/>
    <mergeCell ref="B197:C197"/>
    <mergeCell ref="B132:C132"/>
    <mergeCell ref="B161:C161"/>
    <mergeCell ref="B143:C143"/>
    <mergeCell ref="B163:C163"/>
    <mergeCell ref="B157:C157"/>
    <mergeCell ref="B141:C141"/>
    <mergeCell ref="B142:C142"/>
    <mergeCell ref="B144:C144"/>
    <mergeCell ref="B145:C145"/>
    <mergeCell ref="B146:C146"/>
    <mergeCell ref="D6:E6"/>
    <mergeCell ref="C251:F251"/>
    <mergeCell ref="B5:C5"/>
    <mergeCell ref="B7:C7"/>
    <mergeCell ref="B6:C6"/>
    <mergeCell ref="B8:C8"/>
    <mergeCell ref="B212:C212"/>
    <mergeCell ref="B220:C220"/>
    <mergeCell ref="B213:C213"/>
    <mergeCell ref="B156:C156"/>
    <mergeCell ref="B215:C215"/>
    <mergeCell ref="B185:C185"/>
    <mergeCell ref="B192:C192"/>
    <mergeCell ref="B193:C193"/>
    <mergeCell ref="B186:C186"/>
    <mergeCell ref="B189:C189"/>
    <mergeCell ref="B190:C190"/>
    <mergeCell ref="B191:C191"/>
    <mergeCell ref="B205:C205"/>
    <mergeCell ref="B209:C209"/>
    <mergeCell ref="B171:C171"/>
    <mergeCell ref="B173:C173"/>
    <mergeCell ref="B183:C183"/>
    <mergeCell ref="B184:C184"/>
    <mergeCell ref="B181:C181"/>
    <mergeCell ref="B149:C149"/>
    <mergeCell ref="B168:C168"/>
    <mergeCell ref="B170:C170"/>
    <mergeCell ref="B162:C162"/>
    <mergeCell ref="B153:C153"/>
    <mergeCell ref="B166:C166"/>
    <mergeCell ref="B147:C147"/>
    <mergeCell ref="B164:C164"/>
    <mergeCell ref="B165:C165"/>
    <mergeCell ref="B130:C130"/>
    <mergeCell ref="B127:C127"/>
    <mergeCell ref="B155:C155"/>
    <mergeCell ref="B150:C150"/>
    <mergeCell ref="B139:C139"/>
    <mergeCell ref="B140:C140"/>
    <mergeCell ref="B154:C154"/>
    <mergeCell ref="B151:C151"/>
    <mergeCell ref="B152:C152"/>
    <mergeCell ref="B148:C148"/>
    <mergeCell ref="B116:C116"/>
    <mergeCell ref="B118:C118"/>
    <mergeCell ref="B121:C121"/>
    <mergeCell ref="B135:C135"/>
    <mergeCell ref="B136:C136"/>
    <mergeCell ref="B137:C137"/>
    <mergeCell ref="B133:C133"/>
    <mergeCell ref="B134:C134"/>
    <mergeCell ref="B123:C123"/>
    <mergeCell ref="B124:C124"/>
    <mergeCell ref="B105:C105"/>
    <mergeCell ref="B106:C106"/>
    <mergeCell ref="B107:C107"/>
    <mergeCell ref="B128:C128"/>
    <mergeCell ref="B122:C122"/>
    <mergeCell ref="B111:C111"/>
    <mergeCell ref="B112:C112"/>
    <mergeCell ref="B113:C113"/>
    <mergeCell ref="B114:C114"/>
    <mergeCell ref="B115:C115"/>
    <mergeCell ref="B108:C108"/>
    <mergeCell ref="B93:C93"/>
    <mergeCell ref="B94:C94"/>
    <mergeCell ref="B110:C110"/>
    <mergeCell ref="B99:C99"/>
    <mergeCell ref="B100:C100"/>
    <mergeCell ref="B104:C104"/>
    <mergeCell ref="B84:C84"/>
    <mergeCell ref="B87:C87"/>
    <mergeCell ref="B88:C88"/>
    <mergeCell ref="B91:C91"/>
    <mergeCell ref="B92:C92"/>
    <mergeCell ref="B109:C109"/>
    <mergeCell ref="B95:C95"/>
    <mergeCell ref="B96:C96"/>
    <mergeCell ref="B97:C97"/>
    <mergeCell ref="B98:C98"/>
    <mergeCell ref="B85:C85"/>
    <mergeCell ref="B86:C86"/>
    <mergeCell ref="B101:C101"/>
    <mergeCell ref="B102:C102"/>
    <mergeCell ref="B103:C103"/>
    <mergeCell ref="B75:C75"/>
    <mergeCell ref="B76:C76"/>
    <mergeCell ref="B77:C77"/>
    <mergeCell ref="B78:C78"/>
    <mergeCell ref="B79:C79"/>
    <mergeCell ref="B81:C81"/>
    <mergeCell ref="B82:C82"/>
    <mergeCell ref="B83:C83"/>
    <mergeCell ref="B72:C72"/>
    <mergeCell ref="B47:C47"/>
    <mergeCell ref="B52:C52"/>
    <mergeCell ref="B53:C53"/>
    <mergeCell ref="B50:C50"/>
    <mergeCell ref="B67:C67"/>
    <mergeCell ref="B51:C51"/>
    <mergeCell ref="B62:C62"/>
    <mergeCell ref="B63:C63"/>
    <mergeCell ref="B71:C71"/>
    <mergeCell ref="C10:D10"/>
    <mergeCell ref="C11:D11"/>
    <mergeCell ref="C12:D12"/>
    <mergeCell ref="B15:C15"/>
    <mergeCell ref="B25:C25"/>
    <mergeCell ref="B28:C28"/>
    <mergeCell ref="B16:C16"/>
    <mergeCell ref="B23:C23"/>
    <mergeCell ref="B19:C19"/>
    <mergeCell ref="B17:C17"/>
    <mergeCell ref="B18:C18"/>
    <mergeCell ref="B74:C74"/>
    <mergeCell ref="B159:C159"/>
    <mergeCell ref="B29:C29"/>
    <mergeCell ref="B24:C24"/>
    <mergeCell ref="B30:C30"/>
    <mergeCell ref="B31:C31"/>
    <mergeCell ref="B70:C70"/>
    <mergeCell ref="B49:C49"/>
    <mergeCell ref="B46:C46"/>
    <mergeCell ref="B32:C32"/>
    <mergeCell ref="B33:C33"/>
    <mergeCell ref="B39:C39"/>
    <mergeCell ref="B20:C20"/>
    <mergeCell ref="B21:C21"/>
    <mergeCell ref="B22:C22"/>
    <mergeCell ref="B45:C45"/>
    <mergeCell ref="B41:C41"/>
    <mergeCell ref="B42:C42"/>
    <mergeCell ref="B26:C26"/>
    <mergeCell ref="B27:C27"/>
    <mergeCell ref="B34:C34"/>
    <mergeCell ref="B35:C35"/>
    <mergeCell ref="B37:C37"/>
    <mergeCell ref="B43:C43"/>
    <mergeCell ref="B38:C38"/>
    <mergeCell ref="B221:C221"/>
    <mergeCell ref="B223:C223"/>
    <mergeCell ref="B160:C160"/>
    <mergeCell ref="B119:C119"/>
    <mergeCell ref="B120:C120"/>
    <mergeCell ref="B125:C125"/>
    <mergeCell ref="B126:C126"/>
    <mergeCell ref="B138:C138"/>
    <mergeCell ref="B129:C129"/>
    <mergeCell ref="B131:C131"/>
    <mergeCell ref="B117:C117"/>
    <mergeCell ref="B158:C158"/>
    <mergeCell ref="B214:C214"/>
    <mergeCell ref="B73:C73"/>
    <mergeCell ref="B178:C178"/>
    <mergeCell ref="B80:C80"/>
    <mergeCell ref="B89:C89"/>
    <mergeCell ref="B90:C90"/>
    <mergeCell ref="B176:C176"/>
    <mergeCell ref="B177:C177"/>
    <mergeCell ref="B68:C68"/>
    <mergeCell ref="B69:C69"/>
    <mergeCell ref="B56:C56"/>
    <mergeCell ref="B66:C66"/>
    <mergeCell ref="B64:C64"/>
    <mergeCell ref="B65:C65"/>
    <mergeCell ref="B57:C57"/>
    <mergeCell ref="B61:C61"/>
    <mergeCell ref="D5:E5"/>
    <mergeCell ref="B36:C36"/>
    <mergeCell ref="B58:C58"/>
    <mergeCell ref="B59:C59"/>
    <mergeCell ref="B60:C60"/>
    <mergeCell ref="B40:C40"/>
    <mergeCell ref="B48:C48"/>
    <mergeCell ref="B44:C44"/>
    <mergeCell ref="B54:C54"/>
    <mergeCell ref="B55:C55"/>
    <mergeCell ref="D3:E3"/>
    <mergeCell ref="D4:E4"/>
    <mergeCell ref="B219:C219"/>
    <mergeCell ref="B172:C172"/>
    <mergeCell ref="B175:C175"/>
    <mergeCell ref="B179:C179"/>
    <mergeCell ref="B187:C187"/>
    <mergeCell ref="B194:C194"/>
    <mergeCell ref="B199:C199"/>
    <mergeCell ref="B174:C174"/>
  </mergeCells>
  <conditionalFormatting sqref="E223 B77 D77:E77 B118 D118:E118">
    <cfRule type="cellIs" priority="3" dxfId="1" operator="equal" stopIfTrue="1">
      <formula>#REF!</formula>
    </cfRule>
  </conditionalFormatting>
  <printOptions horizontalCentered="1"/>
  <pageMargins left="0.07874015748031496" right="0.07874015748031496" top="0.11811023622047245" bottom="0.07874015748031496" header="0.2362204724409449" footer="0.1968503937007874"/>
  <pageSetup fitToHeight="100" horizontalDpi="600" verticalDpi="600" orientation="portrait" paperSize="9" scale="67" r:id="rId4"/>
  <headerFooter scaleWithDoc="0" alignWithMargins="0">
    <oddFooter>&amp;R&amp;P din &amp;N</oddFooter>
  </headerFooter>
  <rowBreaks count="3" manualBreakCount="3">
    <brk id="61" max="4" man="1"/>
    <brk id="125" max="4" man="1"/>
    <brk id="181" max="4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03"/>
  <sheetViews>
    <sheetView view="pageBreakPreview" zoomScale="70" zoomScaleSheetLayoutView="70" zoomScalePageLayoutView="0" workbookViewId="0" topLeftCell="A71">
      <selection activeCell="R57" sqref="R57"/>
    </sheetView>
  </sheetViews>
  <sheetFormatPr defaultColWidth="9.00390625" defaultRowHeight="12.75"/>
  <cols>
    <col min="1" max="1" width="28.375" style="219" customWidth="1"/>
    <col min="2" max="2" width="8.25390625" style="219" customWidth="1"/>
    <col min="3" max="6" width="7.75390625" style="219" customWidth="1"/>
    <col min="7" max="7" width="9.75390625" style="219" customWidth="1"/>
    <col min="8" max="8" width="7.25390625" style="219" customWidth="1"/>
    <col min="9" max="10" width="11.25390625" style="219" customWidth="1"/>
    <col min="11" max="12" width="12.75390625" style="219" customWidth="1"/>
    <col min="13" max="14" width="8.75390625" style="219" customWidth="1"/>
    <col min="15" max="15" width="10.25390625" style="219" customWidth="1"/>
    <col min="16" max="16" width="11.75390625" style="219" customWidth="1"/>
    <col min="17" max="16384" width="9.125" style="11" customWidth="1"/>
  </cols>
  <sheetData>
    <row r="1" ht="15.75">
      <c r="N1" s="223"/>
    </row>
    <row r="2" spans="12:16" ht="24.75" customHeight="1">
      <c r="L2" s="871" t="s">
        <v>998</v>
      </c>
      <c r="M2" s="871"/>
      <c r="N2" s="871"/>
      <c r="O2" s="871"/>
      <c r="P2" s="871"/>
    </row>
    <row r="3" spans="13:16" ht="15">
      <c r="M3" s="742" t="s">
        <v>2138</v>
      </c>
      <c r="N3" s="742"/>
      <c r="O3" s="742"/>
      <c r="P3" s="742"/>
    </row>
    <row r="4" spans="13:16" ht="15">
      <c r="M4" s="742" t="s">
        <v>978</v>
      </c>
      <c r="N4" s="742"/>
      <c r="O4" s="742"/>
      <c r="P4" s="742"/>
    </row>
    <row r="5" spans="1:2" ht="15">
      <c r="A5" s="513"/>
      <c r="B5" s="513"/>
    </row>
    <row r="6" spans="1:16" ht="15">
      <c r="A6" s="872" t="s">
        <v>999</v>
      </c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</row>
    <row r="7" spans="1:16" ht="15">
      <c r="A7" s="872" t="s">
        <v>985</v>
      </c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</row>
    <row r="8" spans="1:16" ht="15">
      <c r="A8" s="874" t="s">
        <v>253</v>
      </c>
      <c r="B8" s="874"/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</row>
    <row r="9" spans="1:2" ht="15">
      <c r="A9" s="514"/>
      <c r="B9" s="514"/>
    </row>
    <row r="10" spans="1:2" ht="15.75" thickBot="1">
      <c r="A10" s="515"/>
      <c r="B10" s="515"/>
    </row>
    <row r="11" spans="1:16" ht="15.75" thickBot="1">
      <c r="A11" s="516"/>
      <c r="B11" s="516"/>
      <c r="O11" s="515"/>
      <c r="P11" s="517" t="s">
        <v>475</v>
      </c>
    </row>
    <row r="12" spans="1:16" ht="15.75" thickBot="1">
      <c r="A12" s="518"/>
      <c r="B12" s="518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20" t="s">
        <v>242</v>
      </c>
      <c r="P12" s="517"/>
    </row>
    <row r="13" spans="1:16" ht="15.75" thickBot="1">
      <c r="A13" s="518"/>
      <c r="B13" s="518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20" t="s">
        <v>246</v>
      </c>
      <c r="P13" s="521"/>
    </row>
    <row r="14" spans="1:16" ht="15.75" thickBot="1">
      <c r="A14" s="518"/>
      <c r="B14" s="518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20" t="s">
        <v>247</v>
      </c>
      <c r="P14" s="522"/>
    </row>
    <row r="15" spans="1:16" ht="15.75" thickBot="1">
      <c r="A15" s="518"/>
      <c r="B15" s="518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20" t="s">
        <v>306</v>
      </c>
      <c r="P15" s="522"/>
    </row>
    <row r="16" spans="1:16" ht="15.75" thickBot="1">
      <c r="A16" s="518"/>
      <c r="B16" s="518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20" t="s">
        <v>1000</v>
      </c>
      <c r="P16" s="522"/>
    </row>
    <row r="17" spans="1:16" ht="15.75" customHeight="1" hidden="1">
      <c r="A17" s="518"/>
      <c r="B17" s="518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5"/>
      <c r="P17" s="522"/>
    </row>
    <row r="18" spans="1:16" ht="15.75" customHeight="1" hidden="1">
      <c r="A18" s="518"/>
      <c r="B18" s="518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5"/>
      <c r="P18" s="522"/>
    </row>
    <row r="19" spans="1:16" ht="15.75" customHeight="1" hidden="1">
      <c r="A19" s="518"/>
      <c r="B19" s="518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5"/>
      <c r="P19" s="522"/>
    </row>
    <row r="20" spans="1:16" ht="15">
      <c r="A20" s="523"/>
      <c r="B20" s="523"/>
      <c r="O20" s="515"/>
      <c r="P20" s="524"/>
    </row>
    <row r="21" spans="1:15" ht="15.75" thickBot="1">
      <c r="A21" s="525" t="s">
        <v>476</v>
      </c>
      <c r="B21" s="525"/>
      <c r="N21" s="873" t="s">
        <v>142</v>
      </c>
      <c r="O21" s="873"/>
    </row>
    <row r="22" spans="1:16" ht="35.25" customHeight="1" thickBot="1">
      <c r="A22" s="865" t="s">
        <v>144</v>
      </c>
      <c r="B22" s="865" t="s">
        <v>804</v>
      </c>
      <c r="C22" s="868" t="s">
        <v>986</v>
      </c>
      <c r="D22" s="865" t="s">
        <v>305</v>
      </c>
      <c r="E22" s="865" t="s">
        <v>987</v>
      </c>
      <c r="F22" s="865" t="s">
        <v>988</v>
      </c>
      <c r="G22" s="865" t="s">
        <v>1001</v>
      </c>
      <c r="H22" s="865" t="s">
        <v>1002</v>
      </c>
      <c r="I22" s="865" t="s">
        <v>477</v>
      </c>
      <c r="J22" s="865" t="s">
        <v>478</v>
      </c>
      <c r="K22" s="865" t="s">
        <v>479</v>
      </c>
      <c r="L22" s="865" t="s">
        <v>480</v>
      </c>
      <c r="M22" s="863" t="s">
        <v>481</v>
      </c>
      <c r="N22" s="864"/>
      <c r="O22" s="863" t="s">
        <v>486</v>
      </c>
      <c r="P22" s="864"/>
    </row>
    <row r="23" spans="1:16" ht="15">
      <c r="A23" s="866"/>
      <c r="B23" s="866"/>
      <c r="C23" s="869"/>
      <c r="D23" s="866"/>
      <c r="E23" s="866"/>
      <c r="F23" s="866"/>
      <c r="G23" s="866"/>
      <c r="H23" s="866"/>
      <c r="I23" s="866"/>
      <c r="J23" s="866"/>
      <c r="K23" s="866"/>
      <c r="L23" s="866"/>
      <c r="M23" s="865" t="s">
        <v>989</v>
      </c>
      <c r="N23" s="865" t="s">
        <v>482</v>
      </c>
      <c r="O23" s="865" t="s">
        <v>981</v>
      </c>
      <c r="P23" s="865" t="s">
        <v>982</v>
      </c>
    </row>
    <row r="24" spans="1:16" ht="15" customHeight="1">
      <c r="A24" s="866"/>
      <c r="B24" s="866"/>
      <c r="C24" s="869"/>
      <c r="D24" s="866"/>
      <c r="E24" s="866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</row>
    <row r="25" spans="1:16" ht="36" customHeight="1" thickBot="1">
      <c r="A25" s="867"/>
      <c r="B25" s="867"/>
      <c r="C25" s="870"/>
      <c r="D25" s="867"/>
      <c r="E25" s="867"/>
      <c r="F25" s="867"/>
      <c r="G25" s="867"/>
      <c r="H25" s="867"/>
      <c r="I25" s="867"/>
      <c r="J25" s="867"/>
      <c r="K25" s="867"/>
      <c r="L25" s="867"/>
      <c r="M25" s="867"/>
      <c r="N25" s="867"/>
      <c r="O25" s="867"/>
      <c r="P25" s="867"/>
    </row>
    <row r="26" spans="1:16" ht="18" customHeight="1" thickBot="1">
      <c r="A26" s="478">
        <v>1</v>
      </c>
      <c r="B26" s="478">
        <v>2</v>
      </c>
      <c r="C26" s="478">
        <v>3</v>
      </c>
      <c r="D26" s="479">
        <v>4</v>
      </c>
      <c r="E26" s="478">
        <v>5</v>
      </c>
      <c r="F26" s="478">
        <v>6</v>
      </c>
      <c r="G26" s="478">
        <v>7</v>
      </c>
      <c r="H26" s="478">
        <v>8</v>
      </c>
      <c r="I26" s="478">
        <v>9</v>
      </c>
      <c r="J26" s="478">
        <v>10</v>
      </c>
      <c r="K26" s="478">
        <v>11</v>
      </c>
      <c r="L26" s="478">
        <v>12</v>
      </c>
      <c r="M26" s="478">
        <v>13</v>
      </c>
      <c r="N26" s="478">
        <v>14</v>
      </c>
      <c r="O26" s="478">
        <v>15</v>
      </c>
      <c r="P26" s="478">
        <v>16</v>
      </c>
    </row>
    <row r="27" spans="1:16" s="488" customFormat="1" ht="19.5" customHeight="1">
      <c r="A27" s="489" t="s">
        <v>483</v>
      </c>
      <c r="B27" s="526">
        <v>1</v>
      </c>
      <c r="C27" s="480"/>
      <c r="D27" s="490"/>
      <c r="E27" s="491"/>
      <c r="F27" s="491"/>
      <c r="G27" s="491"/>
      <c r="H27" s="492"/>
      <c r="I27" s="492"/>
      <c r="J27" s="491"/>
      <c r="K27" s="491"/>
      <c r="L27" s="491"/>
      <c r="M27" s="493"/>
      <c r="N27" s="493"/>
      <c r="O27" s="493"/>
      <c r="P27" s="494"/>
    </row>
    <row r="28" spans="1:16" s="488" customFormat="1" ht="19.5" customHeight="1">
      <c r="A28" s="527" t="s">
        <v>486</v>
      </c>
      <c r="B28" s="528"/>
      <c r="C28" s="481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7"/>
    </row>
    <row r="29" spans="1:16" s="488" customFormat="1" ht="19.5" customHeight="1">
      <c r="A29" s="495"/>
      <c r="B29" s="528"/>
      <c r="C29" s="482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9"/>
    </row>
    <row r="30" spans="1:16" s="488" customFormat="1" ht="19.5" customHeight="1">
      <c r="A30" s="495"/>
      <c r="B30" s="528"/>
      <c r="C30" s="481"/>
      <c r="D30" s="496"/>
      <c r="E30" s="496"/>
      <c r="F30" s="496"/>
      <c r="G30" s="496"/>
      <c r="H30" s="498"/>
      <c r="I30" s="498"/>
      <c r="J30" s="498"/>
      <c r="K30" s="498"/>
      <c r="L30" s="482"/>
      <c r="M30" s="482"/>
      <c r="N30" s="482"/>
      <c r="O30" s="482"/>
      <c r="P30" s="500"/>
    </row>
    <row r="31" spans="1:16" s="488" customFormat="1" ht="19.5" customHeight="1">
      <c r="A31" s="495"/>
      <c r="B31" s="528"/>
      <c r="C31" s="481"/>
      <c r="D31" s="496"/>
      <c r="E31" s="496"/>
      <c r="F31" s="496"/>
      <c r="G31" s="496"/>
      <c r="H31" s="498"/>
      <c r="I31" s="498"/>
      <c r="J31" s="498"/>
      <c r="K31" s="498"/>
      <c r="L31" s="498"/>
      <c r="M31" s="482"/>
      <c r="N31" s="482"/>
      <c r="O31" s="482"/>
      <c r="P31" s="500"/>
    </row>
    <row r="32" spans="1:16" s="488" customFormat="1" ht="19.5" customHeight="1">
      <c r="A32" s="501" t="s">
        <v>485</v>
      </c>
      <c r="B32" s="529">
        <v>2</v>
      </c>
      <c r="C32" s="483"/>
      <c r="D32" s="502"/>
      <c r="E32" s="502"/>
      <c r="F32" s="502"/>
      <c r="G32" s="502"/>
      <c r="H32" s="496"/>
      <c r="I32" s="496"/>
      <c r="J32" s="496"/>
      <c r="K32" s="496"/>
      <c r="L32" s="496"/>
      <c r="M32" s="496"/>
      <c r="N32" s="496"/>
      <c r="O32" s="496"/>
      <c r="P32" s="497"/>
    </row>
    <row r="33" spans="1:16" s="488" customFormat="1" ht="19.5" customHeight="1">
      <c r="A33" s="527" t="s">
        <v>486</v>
      </c>
      <c r="B33" s="530"/>
      <c r="C33" s="482"/>
      <c r="D33" s="498"/>
      <c r="E33" s="498"/>
      <c r="F33" s="498"/>
      <c r="G33" s="498"/>
      <c r="H33" s="496"/>
      <c r="I33" s="496"/>
      <c r="J33" s="496"/>
      <c r="K33" s="496"/>
      <c r="L33" s="496"/>
      <c r="M33" s="496"/>
      <c r="N33" s="496"/>
      <c r="O33" s="496"/>
      <c r="P33" s="497"/>
    </row>
    <row r="34" spans="1:16" s="488" customFormat="1" ht="19.5" customHeight="1">
      <c r="A34" s="495"/>
      <c r="B34" s="530"/>
      <c r="C34" s="481"/>
      <c r="D34" s="496"/>
      <c r="E34" s="496"/>
      <c r="F34" s="496"/>
      <c r="G34" s="496"/>
      <c r="H34" s="498"/>
      <c r="I34" s="498"/>
      <c r="J34" s="498"/>
      <c r="K34" s="498"/>
      <c r="L34" s="498"/>
      <c r="M34" s="498"/>
      <c r="N34" s="498"/>
      <c r="O34" s="498"/>
      <c r="P34" s="499"/>
    </row>
    <row r="35" spans="1:16" s="488" customFormat="1" ht="19.5" customHeight="1">
      <c r="A35" s="495"/>
      <c r="B35" s="530"/>
      <c r="C35" s="481"/>
      <c r="D35" s="496"/>
      <c r="E35" s="496"/>
      <c r="F35" s="496"/>
      <c r="G35" s="496"/>
      <c r="H35" s="498"/>
      <c r="I35" s="498"/>
      <c r="J35" s="498"/>
      <c r="K35" s="498"/>
      <c r="L35" s="498"/>
      <c r="M35" s="498"/>
      <c r="N35" s="498"/>
      <c r="O35" s="498"/>
      <c r="P35" s="499"/>
    </row>
    <row r="36" spans="1:16" s="488" customFormat="1" ht="19.5" customHeight="1">
      <c r="A36" s="495"/>
      <c r="B36" s="530"/>
      <c r="C36" s="482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9"/>
    </row>
    <row r="37" spans="1:16" s="503" customFormat="1" ht="19.5" customHeight="1">
      <c r="A37" s="501" t="s">
        <v>1003</v>
      </c>
      <c r="B37" s="529">
        <v>3</v>
      </c>
      <c r="C37" s="481"/>
      <c r="D37" s="496"/>
      <c r="E37" s="496"/>
      <c r="F37" s="496"/>
      <c r="G37" s="496"/>
      <c r="H37" s="496"/>
      <c r="I37" s="496"/>
      <c r="J37" s="496"/>
      <c r="K37" s="496"/>
      <c r="L37" s="531"/>
      <c r="M37" s="531" t="s">
        <v>487</v>
      </c>
      <c r="N37" s="531" t="s">
        <v>487</v>
      </c>
      <c r="O37" s="531" t="s">
        <v>487</v>
      </c>
      <c r="P37" s="532" t="s">
        <v>487</v>
      </c>
    </row>
    <row r="38" spans="1:16" s="488" customFormat="1" ht="19.5" customHeight="1">
      <c r="A38" s="495"/>
      <c r="B38" s="530"/>
      <c r="C38" s="482"/>
      <c r="D38" s="498"/>
      <c r="E38" s="498"/>
      <c r="F38" s="498"/>
      <c r="G38" s="498"/>
      <c r="H38" s="498"/>
      <c r="I38" s="498"/>
      <c r="J38" s="498"/>
      <c r="K38" s="498"/>
      <c r="L38" s="531"/>
      <c r="M38" s="531"/>
      <c r="N38" s="531"/>
      <c r="O38" s="531"/>
      <c r="P38" s="532"/>
    </row>
    <row r="39" spans="1:16" s="488" customFormat="1" ht="19.5" customHeight="1">
      <c r="A39" s="501" t="s">
        <v>488</v>
      </c>
      <c r="B39" s="529">
        <v>4</v>
      </c>
      <c r="C39" s="483"/>
      <c r="D39" s="502"/>
      <c r="E39" s="502"/>
      <c r="F39" s="502"/>
      <c r="G39" s="502"/>
      <c r="H39" s="498"/>
      <c r="I39" s="498"/>
      <c r="J39" s="498"/>
      <c r="K39" s="498"/>
      <c r="L39" s="531" t="s">
        <v>487</v>
      </c>
      <c r="M39" s="531"/>
      <c r="N39" s="531"/>
      <c r="O39" s="531"/>
      <c r="P39" s="532"/>
    </row>
    <row r="40" spans="1:16" s="488" customFormat="1" ht="19.5" customHeight="1">
      <c r="A40" s="527" t="s">
        <v>486</v>
      </c>
      <c r="B40" s="530"/>
      <c r="C40" s="482"/>
      <c r="D40" s="498"/>
      <c r="E40" s="498"/>
      <c r="F40" s="498"/>
      <c r="G40" s="498"/>
      <c r="H40" s="498"/>
      <c r="I40" s="498"/>
      <c r="J40" s="498"/>
      <c r="K40" s="498"/>
      <c r="L40" s="531" t="s">
        <v>487</v>
      </c>
      <c r="M40" s="531"/>
      <c r="N40" s="531"/>
      <c r="O40" s="531"/>
      <c r="P40" s="532"/>
    </row>
    <row r="41" spans="1:16" s="488" customFormat="1" ht="19.5" customHeight="1">
      <c r="A41" s="495"/>
      <c r="B41" s="530"/>
      <c r="C41" s="482"/>
      <c r="D41" s="498"/>
      <c r="E41" s="498"/>
      <c r="F41" s="498"/>
      <c r="G41" s="498"/>
      <c r="H41" s="498"/>
      <c r="I41" s="498"/>
      <c r="J41" s="498"/>
      <c r="K41" s="498"/>
      <c r="L41" s="531" t="s">
        <v>487</v>
      </c>
      <c r="M41" s="531"/>
      <c r="N41" s="531"/>
      <c r="O41" s="531"/>
      <c r="P41" s="532"/>
    </row>
    <row r="42" spans="1:16" s="488" customFormat="1" ht="19.5" customHeight="1">
      <c r="A42" s="495"/>
      <c r="B42" s="530"/>
      <c r="C42" s="482"/>
      <c r="D42" s="498"/>
      <c r="E42" s="498"/>
      <c r="F42" s="498"/>
      <c r="G42" s="498"/>
      <c r="H42" s="498"/>
      <c r="I42" s="498"/>
      <c r="J42" s="498"/>
      <c r="K42" s="498"/>
      <c r="L42" s="531" t="s">
        <v>487</v>
      </c>
      <c r="M42" s="531"/>
      <c r="N42" s="531"/>
      <c r="O42" s="531"/>
      <c r="P42" s="532"/>
    </row>
    <row r="43" spans="1:16" s="488" customFormat="1" ht="19.5" customHeight="1">
      <c r="A43" s="495"/>
      <c r="B43" s="530"/>
      <c r="C43" s="482"/>
      <c r="D43" s="498"/>
      <c r="E43" s="498"/>
      <c r="F43" s="498"/>
      <c r="G43" s="498"/>
      <c r="H43" s="498"/>
      <c r="I43" s="498"/>
      <c r="J43" s="498"/>
      <c r="K43" s="498"/>
      <c r="L43" s="531" t="s">
        <v>487</v>
      </c>
      <c r="M43" s="531"/>
      <c r="N43" s="531"/>
      <c r="O43" s="531"/>
      <c r="P43" s="532"/>
    </row>
    <row r="44" spans="1:16" ht="24.75" customHeight="1">
      <c r="A44" s="533" t="s">
        <v>1004</v>
      </c>
      <c r="B44" s="529">
        <v>5</v>
      </c>
      <c r="C44" s="481"/>
      <c r="D44" s="534"/>
      <c r="E44" s="534"/>
      <c r="F44" s="534"/>
      <c r="G44" s="534"/>
      <c r="H44" s="534"/>
      <c r="I44" s="534"/>
      <c r="J44" s="534"/>
      <c r="K44" s="534"/>
      <c r="L44" s="531"/>
      <c r="M44" s="531" t="s">
        <v>487</v>
      </c>
      <c r="N44" s="531" t="s">
        <v>487</v>
      </c>
      <c r="O44" s="531" t="s">
        <v>487</v>
      </c>
      <c r="P44" s="532" t="s">
        <v>487</v>
      </c>
    </row>
    <row r="45" spans="1:16" ht="19.5" customHeight="1">
      <c r="A45" s="535" t="s">
        <v>233</v>
      </c>
      <c r="B45" s="529">
        <v>6</v>
      </c>
      <c r="C45" s="483"/>
      <c r="D45" s="536"/>
      <c r="E45" s="536"/>
      <c r="F45" s="536"/>
      <c r="G45" s="536"/>
      <c r="H45" s="537"/>
      <c r="I45" s="537"/>
      <c r="J45" s="537"/>
      <c r="K45" s="537"/>
      <c r="L45" s="531" t="s">
        <v>487</v>
      </c>
      <c r="M45" s="531" t="s">
        <v>487</v>
      </c>
      <c r="N45" s="531" t="s">
        <v>487</v>
      </c>
      <c r="O45" s="531" t="s">
        <v>487</v>
      </c>
      <c r="P45" s="532" t="s">
        <v>487</v>
      </c>
    </row>
    <row r="46" spans="1:16" ht="19.5" customHeight="1">
      <c r="A46" s="527" t="s">
        <v>486</v>
      </c>
      <c r="B46" s="538"/>
      <c r="C46" s="482"/>
      <c r="D46" s="537"/>
      <c r="E46" s="537"/>
      <c r="F46" s="537"/>
      <c r="G46" s="537"/>
      <c r="H46" s="537"/>
      <c r="I46" s="537"/>
      <c r="J46" s="537"/>
      <c r="K46" s="537"/>
      <c r="L46" s="531" t="s">
        <v>487</v>
      </c>
      <c r="M46" s="531" t="s">
        <v>487</v>
      </c>
      <c r="N46" s="531" t="s">
        <v>487</v>
      </c>
      <c r="O46" s="531" t="s">
        <v>487</v>
      </c>
      <c r="P46" s="532" t="s">
        <v>487</v>
      </c>
    </row>
    <row r="47" spans="1:16" ht="19.5" customHeight="1">
      <c r="A47" s="539"/>
      <c r="B47" s="538"/>
      <c r="C47" s="482"/>
      <c r="D47" s="537"/>
      <c r="E47" s="537"/>
      <c r="F47" s="537"/>
      <c r="G47" s="537"/>
      <c r="H47" s="537"/>
      <c r="I47" s="537"/>
      <c r="J47" s="537"/>
      <c r="K47" s="537"/>
      <c r="L47" s="531" t="s">
        <v>487</v>
      </c>
      <c r="M47" s="531" t="s">
        <v>487</v>
      </c>
      <c r="N47" s="531" t="s">
        <v>487</v>
      </c>
      <c r="O47" s="531" t="s">
        <v>487</v>
      </c>
      <c r="P47" s="532" t="s">
        <v>487</v>
      </c>
    </row>
    <row r="48" spans="1:16" ht="19.5" customHeight="1">
      <c r="A48" s="539"/>
      <c r="B48" s="538"/>
      <c r="C48" s="482"/>
      <c r="D48" s="537"/>
      <c r="E48" s="537"/>
      <c r="F48" s="537"/>
      <c r="G48" s="537"/>
      <c r="H48" s="537"/>
      <c r="I48" s="537"/>
      <c r="J48" s="537"/>
      <c r="K48" s="537"/>
      <c r="L48" s="531" t="s">
        <v>487</v>
      </c>
      <c r="M48" s="531" t="s">
        <v>487</v>
      </c>
      <c r="N48" s="531" t="s">
        <v>487</v>
      </c>
      <c r="O48" s="531" t="s">
        <v>487</v>
      </c>
      <c r="P48" s="532" t="s">
        <v>487</v>
      </c>
    </row>
    <row r="49" spans="1:16" ht="19.5" customHeight="1">
      <c r="A49" s="539"/>
      <c r="B49" s="538"/>
      <c r="C49" s="482"/>
      <c r="D49" s="537"/>
      <c r="E49" s="537"/>
      <c r="F49" s="537"/>
      <c r="G49" s="537"/>
      <c r="H49" s="537"/>
      <c r="I49" s="537"/>
      <c r="J49" s="537"/>
      <c r="K49" s="537"/>
      <c r="L49" s="531" t="s">
        <v>487</v>
      </c>
      <c r="M49" s="531" t="s">
        <v>487</v>
      </c>
      <c r="N49" s="531" t="s">
        <v>487</v>
      </c>
      <c r="O49" s="531" t="s">
        <v>487</v>
      </c>
      <c r="P49" s="532" t="s">
        <v>487</v>
      </c>
    </row>
    <row r="50" spans="1:16" ht="19.5" customHeight="1">
      <c r="A50" s="533" t="s">
        <v>489</v>
      </c>
      <c r="B50" s="529">
        <v>7</v>
      </c>
      <c r="C50" s="483"/>
      <c r="D50" s="536"/>
      <c r="E50" s="536"/>
      <c r="F50" s="536"/>
      <c r="G50" s="536"/>
      <c r="H50" s="540"/>
      <c r="I50" s="537"/>
      <c r="J50" s="537"/>
      <c r="K50" s="537"/>
      <c r="L50" s="531" t="s">
        <v>487</v>
      </c>
      <c r="M50" s="531" t="s">
        <v>487</v>
      </c>
      <c r="N50" s="531" t="s">
        <v>487</v>
      </c>
      <c r="O50" s="531" t="s">
        <v>487</v>
      </c>
      <c r="P50" s="532" t="s">
        <v>487</v>
      </c>
    </row>
    <row r="51" spans="1:16" ht="19.5" customHeight="1">
      <c r="A51" s="527" t="s">
        <v>486</v>
      </c>
      <c r="B51" s="541"/>
      <c r="C51" s="483"/>
      <c r="D51" s="536"/>
      <c r="E51" s="536"/>
      <c r="F51" s="536"/>
      <c r="G51" s="536"/>
      <c r="H51" s="540"/>
      <c r="I51" s="537"/>
      <c r="J51" s="537"/>
      <c r="K51" s="537"/>
      <c r="L51" s="531" t="s">
        <v>487</v>
      </c>
      <c r="M51" s="531" t="s">
        <v>487</v>
      </c>
      <c r="N51" s="531" t="s">
        <v>487</v>
      </c>
      <c r="O51" s="531" t="s">
        <v>487</v>
      </c>
      <c r="P51" s="532" t="s">
        <v>487</v>
      </c>
    </row>
    <row r="52" spans="1:16" ht="19.5" customHeight="1">
      <c r="A52" s="533"/>
      <c r="B52" s="541"/>
      <c r="C52" s="483"/>
      <c r="D52" s="536"/>
      <c r="E52" s="536"/>
      <c r="F52" s="536"/>
      <c r="G52" s="536"/>
      <c r="H52" s="540"/>
      <c r="I52" s="537"/>
      <c r="J52" s="537"/>
      <c r="K52" s="537"/>
      <c r="L52" s="531" t="s">
        <v>487</v>
      </c>
      <c r="M52" s="531" t="s">
        <v>487</v>
      </c>
      <c r="N52" s="531" t="s">
        <v>487</v>
      </c>
      <c r="O52" s="531" t="s">
        <v>487</v>
      </c>
      <c r="P52" s="532" t="s">
        <v>487</v>
      </c>
    </row>
    <row r="53" spans="1:16" ht="19.5" customHeight="1">
      <c r="A53" s="539"/>
      <c r="B53" s="538"/>
      <c r="C53" s="482"/>
      <c r="D53" s="537"/>
      <c r="E53" s="537"/>
      <c r="F53" s="537"/>
      <c r="G53" s="537"/>
      <c r="H53" s="537"/>
      <c r="I53" s="537"/>
      <c r="J53" s="537"/>
      <c r="K53" s="537"/>
      <c r="L53" s="531" t="s">
        <v>487</v>
      </c>
      <c r="M53" s="531" t="s">
        <v>487</v>
      </c>
      <c r="N53" s="531" t="s">
        <v>487</v>
      </c>
      <c r="O53" s="531" t="s">
        <v>487</v>
      </c>
      <c r="P53" s="532" t="s">
        <v>487</v>
      </c>
    </row>
    <row r="54" spans="1:16" s="488" customFormat="1" ht="19.5" customHeight="1">
      <c r="A54" s="501" t="s">
        <v>490</v>
      </c>
      <c r="B54" s="483">
        <v>8</v>
      </c>
      <c r="C54" s="483"/>
      <c r="D54" s="502"/>
      <c r="E54" s="502"/>
      <c r="F54" s="502"/>
      <c r="G54" s="502"/>
      <c r="H54" s="498"/>
      <c r="I54" s="498"/>
      <c r="J54" s="498"/>
      <c r="K54" s="498"/>
      <c r="L54" s="531"/>
      <c r="M54" s="531" t="s">
        <v>487</v>
      </c>
      <c r="N54" s="531" t="s">
        <v>487</v>
      </c>
      <c r="O54" s="531" t="s">
        <v>487</v>
      </c>
      <c r="P54" s="532" t="s">
        <v>487</v>
      </c>
    </row>
    <row r="55" spans="1:16" s="488" customFormat="1" ht="24">
      <c r="A55" s="501" t="s">
        <v>491</v>
      </c>
      <c r="B55" s="483">
        <v>9</v>
      </c>
      <c r="C55" s="483"/>
      <c r="D55" s="483"/>
      <c r="E55" s="483"/>
      <c r="F55" s="483"/>
      <c r="G55" s="483"/>
      <c r="H55" s="504"/>
      <c r="I55" s="504"/>
      <c r="J55" s="504"/>
      <c r="K55" s="505"/>
      <c r="L55" s="531"/>
      <c r="M55" s="531" t="s">
        <v>487</v>
      </c>
      <c r="N55" s="531" t="s">
        <v>487</v>
      </c>
      <c r="O55" s="531" t="s">
        <v>487</v>
      </c>
      <c r="P55" s="532" t="s">
        <v>487</v>
      </c>
    </row>
    <row r="56" spans="1:16" s="512" customFormat="1" ht="26.25" customHeight="1">
      <c r="A56" s="506" t="s">
        <v>990</v>
      </c>
      <c r="B56" s="484">
        <v>10</v>
      </c>
      <c r="C56" s="484"/>
      <c r="D56" s="484"/>
      <c r="E56" s="484"/>
      <c r="F56" s="484"/>
      <c r="G56" s="484"/>
      <c r="H56" s="507"/>
      <c r="I56" s="507"/>
      <c r="J56" s="507"/>
      <c r="K56" s="508"/>
      <c r="L56" s="542"/>
      <c r="M56" s="542" t="s">
        <v>487</v>
      </c>
      <c r="N56" s="542" t="s">
        <v>487</v>
      </c>
      <c r="O56" s="542" t="s">
        <v>487</v>
      </c>
      <c r="P56" s="543" t="s">
        <v>487</v>
      </c>
    </row>
    <row r="57" spans="1:16" s="488" customFormat="1" ht="24.75" thickBot="1">
      <c r="A57" s="509" t="s">
        <v>991</v>
      </c>
      <c r="B57" s="485">
        <v>11</v>
      </c>
      <c r="C57" s="485"/>
      <c r="D57" s="485"/>
      <c r="E57" s="485"/>
      <c r="F57" s="485"/>
      <c r="G57" s="485"/>
      <c r="H57" s="510"/>
      <c r="I57" s="510"/>
      <c r="J57" s="510"/>
      <c r="K57" s="511"/>
      <c r="L57" s="544"/>
      <c r="M57" s="544" t="s">
        <v>487</v>
      </c>
      <c r="N57" s="544" t="s">
        <v>487</v>
      </c>
      <c r="O57" s="544" t="s">
        <v>487</v>
      </c>
      <c r="P57" s="545" t="s">
        <v>487</v>
      </c>
    </row>
    <row r="58" spans="1:2" ht="15">
      <c r="A58" s="546"/>
      <c r="B58" s="546"/>
    </row>
    <row r="59" spans="1:2" ht="15">
      <c r="A59" s="546"/>
      <c r="B59" s="546"/>
    </row>
    <row r="60" spans="1:2" ht="15">
      <c r="A60" s="546"/>
      <c r="B60" s="546"/>
    </row>
    <row r="61" spans="1:2" ht="15">
      <c r="A61" s="547"/>
      <c r="B61" s="547"/>
    </row>
    <row r="62" spans="1:7" ht="15">
      <c r="A62" s="548" t="s">
        <v>469</v>
      </c>
      <c r="B62" s="548"/>
      <c r="C62" s="209"/>
      <c r="D62" s="209"/>
      <c r="E62" s="209"/>
      <c r="F62" s="209"/>
      <c r="G62" s="209"/>
    </row>
    <row r="63" spans="1:7" ht="15">
      <c r="A63" s="66"/>
      <c r="B63" s="66"/>
      <c r="C63" s="547"/>
      <c r="D63" s="547"/>
      <c r="E63" s="547"/>
      <c r="F63" s="547"/>
      <c r="G63" s="547"/>
    </row>
    <row r="64" spans="1:14" ht="25.5" customHeight="1">
      <c r="A64" s="66"/>
      <c r="B64" s="66"/>
      <c r="C64" s="861" t="s">
        <v>310</v>
      </c>
      <c r="D64" s="861"/>
      <c r="E64" s="861"/>
      <c r="F64" s="861"/>
      <c r="G64" s="861"/>
      <c r="H64" s="302"/>
      <c r="I64" s="302"/>
      <c r="L64" s="302"/>
      <c r="M64" s="302"/>
      <c r="N64" s="302"/>
    </row>
    <row r="65" spans="1:14" ht="15">
      <c r="A65" s="66"/>
      <c r="B65" s="66"/>
      <c r="C65" s="303"/>
      <c r="D65" s="303"/>
      <c r="E65" s="303"/>
      <c r="F65" s="303"/>
      <c r="G65" s="303"/>
      <c r="H65" s="862" t="s">
        <v>457</v>
      </c>
      <c r="I65" s="862"/>
      <c r="J65" s="515"/>
      <c r="K65" s="515"/>
      <c r="L65" s="862" t="s">
        <v>458</v>
      </c>
      <c r="M65" s="862"/>
      <c r="N65" s="862"/>
    </row>
    <row r="66" spans="1:14" ht="25.5" customHeight="1">
      <c r="A66" s="66"/>
      <c r="B66" s="66"/>
      <c r="C66" s="861" t="s">
        <v>313</v>
      </c>
      <c r="D66" s="861"/>
      <c r="E66" s="861"/>
      <c r="F66" s="861"/>
      <c r="G66" s="861"/>
      <c r="H66" s="549"/>
      <c r="I66" s="549"/>
      <c r="J66" s="515"/>
      <c r="K66" s="515"/>
      <c r="L66" s="549"/>
      <c r="M66" s="549"/>
      <c r="N66" s="549"/>
    </row>
    <row r="67" spans="1:14" ht="15">
      <c r="A67" s="66"/>
      <c r="B67" s="66"/>
      <c r="C67" s="304"/>
      <c r="D67" s="304"/>
      <c r="E67" s="304"/>
      <c r="F67" s="304"/>
      <c r="G67" s="304"/>
      <c r="H67" s="862" t="s">
        <v>457</v>
      </c>
      <c r="I67" s="862"/>
      <c r="J67" s="515"/>
      <c r="K67" s="515"/>
      <c r="L67" s="862" t="s">
        <v>458</v>
      </c>
      <c r="M67" s="862"/>
      <c r="N67" s="862"/>
    </row>
    <row r="68" spans="1:14" ht="14.25" customHeight="1">
      <c r="A68" s="66"/>
      <c r="B68" s="66"/>
      <c r="C68" s="861" t="s">
        <v>0</v>
      </c>
      <c r="D68" s="861"/>
      <c r="E68" s="861"/>
      <c r="F68" s="861"/>
      <c r="G68" s="861"/>
      <c r="H68" s="549"/>
      <c r="I68" s="549"/>
      <c r="J68" s="515"/>
      <c r="K68" s="515"/>
      <c r="L68" s="549"/>
      <c r="M68" s="549"/>
      <c r="N68" s="549"/>
    </row>
    <row r="69" spans="1:14" ht="15">
      <c r="A69" s="66"/>
      <c r="B69" s="66"/>
      <c r="C69" s="304"/>
      <c r="D69" s="304"/>
      <c r="E69" s="304"/>
      <c r="F69" s="304"/>
      <c r="G69" s="304"/>
      <c r="H69" s="862" t="s">
        <v>457</v>
      </c>
      <c r="I69" s="862"/>
      <c r="J69" s="515"/>
      <c r="K69" s="515"/>
      <c r="L69" s="862" t="s">
        <v>458</v>
      </c>
      <c r="M69" s="862"/>
      <c r="N69" s="862"/>
    </row>
    <row r="70" spans="1:14" ht="15">
      <c r="A70" s="66"/>
      <c r="B70" s="66"/>
      <c r="C70" s="303" t="s">
        <v>459</v>
      </c>
      <c r="D70" s="303"/>
      <c r="E70" s="303"/>
      <c r="F70" s="303"/>
      <c r="G70" s="303"/>
      <c r="H70" s="515"/>
      <c r="I70" s="515"/>
      <c r="J70" s="515"/>
      <c r="K70" s="515"/>
      <c r="L70" s="515"/>
      <c r="M70" s="515"/>
      <c r="N70" s="515"/>
    </row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spans="1:7" ht="15">
      <c r="A97" s="550" t="s">
        <v>260</v>
      </c>
      <c r="B97" s="550"/>
      <c r="C97" s="158" t="s">
        <v>992</v>
      </c>
      <c r="D97" s="158"/>
      <c r="E97" s="158"/>
      <c r="F97" s="158"/>
      <c r="G97" s="158"/>
    </row>
    <row r="98" spans="1:7" ht="15">
      <c r="A98" s="550" t="s">
        <v>261</v>
      </c>
      <c r="B98" s="550"/>
      <c r="C98" s="158" t="s">
        <v>993</v>
      </c>
      <c r="D98" s="158"/>
      <c r="E98" s="158"/>
      <c r="F98" s="158"/>
      <c r="G98" s="158"/>
    </row>
    <row r="99" spans="1:7" ht="15">
      <c r="A99" s="550"/>
      <c r="B99" s="550"/>
      <c r="C99" s="158" t="s">
        <v>994</v>
      </c>
      <c r="D99" s="158"/>
      <c r="E99" s="158"/>
      <c r="F99" s="158"/>
      <c r="G99" s="158"/>
    </row>
    <row r="100" spans="1:7" ht="15">
      <c r="A100" s="550" t="s">
        <v>262</v>
      </c>
      <c r="B100" s="550"/>
      <c r="C100" s="158" t="s">
        <v>995</v>
      </c>
      <c r="D100" s="158"/>
      <c r="E100" s="158"/>
      <c r="F100" s="158"/>
      <c r="G100" s="158"/>
    </row>
    <row r="101" spans="1:7" ht="15">
      <c r="A101" s="550" t="s">
        <v>263</v>
      </c>
      <c r="B101" s="550"/>
      <c r="C101" s="158" t="s">
        <v>996</v>
      </c>
      <c r="D101" s="158"/>
      <c r="E101" s="158"/>
      <c r="F101" s="158"/>
      <c r="G101" s="158"/>
    </row>
    <row r="102" spans="1:7" ht="15">
      <c r="A102" s="550" t="s">
        <v>264</v>
      </c>
      <c r="B102" s="550"/>
      <c r="C102" s="158" t="s">
        <v>997</v>
      </c>
      <c r="D102" s="158"/>
      <c r="E102" s="158"/>
      <c r="F102" s="158"/>
      <c r="G102" s="158"/>
    </row>
    <row r="103" spans="1:12" ht="15" customHeight="1">
      <c r="A103" s="157"/>
      <c r="B103" s="157"/>
      <c r="C103" s="486" t="s">
        <v>265</v>
      </c>
      <c r="D103" s="486"/>
      <c r="E103" s="486"/>
      <c r="F103" s="487"/>
      <c r="G103" s="487"/>
      <c r="H103" s="487"/>
      <c r="I103" s="487"/>
      <c r="J103" s="487"/>
      <c r="K103" s="487"/>
      <c r="L103" s="487"/>
    </row>
  </sheetData>
  <sheetProtection/>
  <mergeCells count="34">
    <mergeCell ref="H65:I65"/>
    <mergeCell ref="L65:N65"/>
    <mergeCell ref="M3:P3"/>
    <mergeCell ref="M4:P4"/>
    <mergeCell ref="L2:P2"/>
    <mergeCell ref="A6:P6"/>
    <mergeCell ref="N21:O21"/>
    <mergeCell ref="A7:P7"/>
    <mergeCell ref="A8:P8"/>
    <mergeCell ref="C64:G64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N22"/>
    <mergeCell ref="O22:P22"/>
    <mergeCell ref="M23:M25"/>
    <mergeCell ref="N23:N25"/>
    <mergeCell ref="O23:O25"/>
    <mergeCell ref="P23:P25"/>
    <mergeCell ref="C66:G66"/>
    <mergeCell ref="H67:I67"/>
    <mergeCell ref="L67:N67"/>
    <mergeCell ref="C68:G68"/>
    <mergeCell ref="H69:I69"/>
    <mergeCell ref="L69:N69"/>
  </mergeCells>
  <printOptions/>
  <pageMargins left="0.15748031496062992" right="0.1968503937007874" top="0.35433070866141736" bottom="0.31496062992125984" header="0.31496062992125984" footer="0.2362204724409449"/>
  <pageSetup fitToHeight="1" fitToWidth="1" horizontalDpi="600" verticalDpi="600" orientation="portrait" paperSize="9" scale="5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55"/>
  <sheetViews>
    <sheetView view="pageBreakPreview" zoomScale="85" zoomScaleNormal="85" zoomScaleSheetLayoutView="85" zoomScalePageLayoutView="0" workbookViewId="0" topLeftCell="A1">
      <selection activeCell="Z2" sqref="Z2:AB2"/>
    </sheetView>
  </sheetViews>
  <sheetFormatPr defaultColWidth="9.00390625" defaultRowHeight="12.75"/>
  <cols>
    <col min="1" max="1" width="1.875" style="305" customWidth="1"/>
    <col min="2" max="2" width="2.25390625" style="305" customWidth="1"/>
    <col min="3" max="3" width="2.00390625" style="305" customWidth="1"/>
    <col min="4" max="4" width="42.25390625" style="305" customWidth="1"/>
    <col min="5" max="5" width="10.375" style="306" customWidth="1"/>
    <col min="6" max="6" width="11.375" style="305" customWidth="1"/>
    <col min="7" max="7" width="9.125" style="305" customWidth="1"/>
    <col min="8" max="9" width="11.25390625" style="305" customWidth="1"/>
    <col min="10" max="10" width="10.75390625" style="305" customWidth="1"/>
    <col min="11" max="17" width="9.125" style="305" customWidth="1"/>
    <col min="18" max="18" width="7.625" style="305" customWidth="1"/>
    <col min="19" max="22" width="9.125" style="305" customWidth="1"/>
    <col min="23" max="23" width="12.75390625" style="305" customWidth="1"/>
    <col min="24" max="25" width="9.125" style="305" customWidth="1"/>
    <col min="26" max="26" width="16.00390625" style="305" customWidth="1"/>
    <col min="27" max="16384" width="9.125" style="305" customWidth="1"/>
  </cols>
  <sheetData>
    <row r="1" ht="15.75">
      <c r="AA1" s="307"/>
    </row>
    <row r="2" spans="26:28" ht="15.75">
      <c r="Z2" s="871" t="s">
        <v>507</v>
      </c>
      <c r="AA2" s="871"/>
      <c r="AB2" s="871"/>
    </row>
    <row r="3" spans="26:28" ht="15.75">
      <c r="Z3" s="742" t="s">
        <v>2134</v>
      </c>
      <c r="AA3" s="742"/>
      <c r="AB3" s="742"/>
    </row>
    <row r="4" spans="26:28" ht="15.75">
      <c r="Z4" s="742" t="s">
        <v>983</v>
      </c>
      <c r="AA4" s="742"/>
      <c r="AB4" s="742"/>
    </row>
    <row r="5" spans="1:27" ht="15.75" customHeight="1">
      <c r="A5" s="901" t="s">
        <v>3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  <c r="X5" s="901"/>
      <c r="Y5" s="901"/>
      <c r="AA5" s="431"/>
    </row>
    <row r="6" spans="1:27" ht="15.75" customHeight="1">
      <c r="A6" s="901" t="s">
        <v>235</v>
      </c>
      <c r="B6" s="901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1"/>
      <c r="Y6" s="901"/>
      <c r="Z6" s="875"/>
      <c r="AA6" s="875"/>
    </row>
    <row r="7" spans="10:27" ht="19.5" customHeight="1">
      <c r="J7" s="308"/>
      <c r="K7" s="308"/>
      <c r="L7" s="308"/>
      <c r="M7" s="308"/>
      <c r="N7" s="308"/>
      <c r="Z7" s="875"/>
      <c r="AA7" s="875"/>
    </row>
    <row r="8" spans="1:25" ht="15.75" customHeight="1">
      <c r="A8" s="876" t="s">
        <v>568</v>
      </c>
      <c r="B8" s="876"/>
      <c r="C8" s="876"/>
      <c r="D8" s="876"/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876"/>
      <c r="R8" s="876"/>
      <c r="S8" s="876"/>
      <c r="T8" s="876"/>
      <c r="U8" s="876"/>
      <c r="V8" s="876"/>
      <c r="W8" s="876"/>
      <c r="X8" s="876"/>
      <c r="Y8" s="876"/>
    </row>
    <row r="9" spans="1:25" ht="15.75">
      <c r="A9" s="818" t="s">
        <v>141</v>
      </c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</row>
    <row r="10" spans="5:23" ht="15.75">
      <c r="E10" s="309"/>
      <c r="F10" s="310"/>
      <c r="G10" s="310"/>
      <c r="H10" s="310"/>
      <c r="I10" s="310"/>
      <c r="J10" s="310"/>
      <c r="K10" s="310"/>
      <c r="L10" s="429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1" t="s">
        <v>309</v>
      </c>
    </row>
    <row r="11" spans="4:23" ht="15.75">
      <c r="D11" s="312" t="s">
        <v>242</v>
      </c>
      <c r="E11" s="313"/>
      <c r="F11" s="313"/>
      <c r="G11" s="313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5"/>
      <c r="W11" s="178"/>
    </row>
    <row r="12" spans="4:23" ht="15.75">
      <c r="D12" s="312" t="s">
        <v>246</v>
      </c>
      <c r="E12" s="428"/>
      <c r="F12" s="428"/>
      <c r="G12" s="428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178"/>
    </row>
    <row r="13" spans="4:23" ht="15.75">
      <c r="D13" s="312" t="s">
        <v>247</v>
      </c>
      <c r="E13" s="428"/>
      <c r="F13" s="428"/>
      <c r="G13" s="428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178"/>
    </row>
    <row r="14" ht="15.75">
      <c r="J14" s="429"/>
    </row>
    <row r="15" ht="15.75">
      <c r="J15" s="429"/>
    </row>
    <row r="16" spans="3:23" ht="16.5" thickBot="1">
      <c r="C16" s="317"/>
      <c r="V16" s="873" t="s">
        <v>142</v>
      </c>
      <c r="W16" s="873"/>
    </row>
    <row r="17" spans="1:28" ht="33.75" customHeight="1" thickBot="1">
      <c r="A17" s="896" t="s">
        <v>151</v>
      </c>
      <c r="B17" s="896"/>
      <c r="C17" s="896"/>
      <c r="D17" s="896"/>
      <c r="E17" s="893" t="s">
        <v>460</v>
      </c>
      <c r="F17" s="886" t="s">
        <v>984</v>
      </c>
      <c r="G17" s="889" t="s">
        <v>493</v>
      </c>
      <c r="H17" s="889"/>
      <c r="I17" s="889"/>
      <c r="J17" s="889"/>
      <c r="K17" s="889"/>
      <c r="L17" s="889"/>
      <c r="M17" s="889"/>
      <c r="N17" s="902" t="s">
        <v>494</v>
      </c>
      <c r="O17" s="902"/>
      <c r="P17" s="902"/>
      <c r="Q17" s="902"/>
      <c r="R17" s="902"/>
      <c r="S17" s="902"/>
      <c r="T17" s="902"/>
      <c r="U17" s="902"/>
      <c r="V17" s="902"/>
      <c r="W17" s="882" t="s">
        <v>212</v>
      </c>
      <c r="X17" s="877" t="s">
        <v>241</v>
      </c>
      <c r="Y17" s="878"/>
      <c r="Z17" s="878"/>
      <c r="AA17" s="878"/>
      <c r="AB17" s="879"/>
    </row>
    <row r="18" spans="1:28" ht="21" customHeight="1" thickBot="1">
      <c r="A18" s="896"/>
      <c r="B18" s="896"/>
      <c r="C18" s="896"/>
      <c r="D18" s="896"/>
      <c r="E18" s="894"/>
      <c r="F18" s="887"/>
      <c r="G18" s="882" t="s">
        <v>481</v>
      </c>
      <c r="H18" s="889" t="s">
        <v>484</v>
      </c>
      <c r="I18" s="889"/>
      <c r="J18" s="889"/>
      <c r="K18" s="889"/>
      <c r="L18" s="889"/>
      <c r="M18" s="889"/>
      <c r="N18" s="882" t="s">
        <v>481</v>
      </c>
      <c r="O18" s="902" t="s">
        <v>484</v>
      </c>
      <c r="P18" s="902"/>
      <c r="Q18" s="902"/>
      <c r="R18" s="902"/>
      <c r="S18" s="902"/>
      <c r="T18" s="902"/>
      <c r="U18" s="902"/>
      <c r="V18" s="902"/>
      <c r="W18" s="884"/>
      <c r="X18" s="880" t="s">
        <v>236</v>
      </c>
      <c r="Y18" s="880" t="s">
        <v>240</v>
      </c>
      <c r="Z18" s="880" t="s">
        <v>237</v>
      </c>
      <c r="AA18" s="880" t="s">
        <v>238</v>
      </c>
      <c r="AB18" s="880" t="s">
        <v>239</v>
      </c>
    </row>
    <row r="19" spans="1:28" ht="82.5" customHeight="1" thickBot="1">
      <c r="A19" s="893"/>
      <c r="B19" s="893"/>
      <c r="C19" s="893"/>
      <c r="D19" s="896"/>
      <c r="E19" s="895"/>
      <c r="F19" s="888"/>
      <c r="G19" s="883"/>
      <c r="H19" s="318" t="s">
        <v>213</v>
      </c>
      <c r="I19" s="318" t="s">
        <v>612</v>
      </c>
      <c r="J19" s="319" t="s">
        <v>214</v>
      </c>
      <c r="K19" s="320" t="s">
        <v>215</v>
      </c>
      <c r="L19" s="321" t="s">
        <v>216</v>
      </c>
      <c r="M19" s="470" t="s">
        <v>217</v>
      </c>
      <c r="N19" s="883"/>
      <c r="O19" s="365" t="s">
        <v>218</v>
      </c>
      <c r="P19" s="318" t="s">
        <v>612</v>
      </c>
      <c r="Q19" s="318" t="s">
        <v>624</v>
      </c>
      <c r="R19" s="365" t="s">
        <v>219</v>
      </c>
      <c r="S19" s="321" t="s">
        <v>889</v>
      </c>
      <c r="T19" s="365" t="s">
        <v>220</v>
      </c>
      <c r="U19" s="471" t="s">
        <v>221</v>
      </c>
      <c r="V19" s="471" t="s">
        <v>222</v>
      </c>
      <c r="W19" s="883"/>
      <c r="X19" s="881"/>
      <c r="Y19" s="881"/>
      <c r="Z19" s="881"/>
      <c r="AA19" s="881"/>
      <c r="AB19" s="881"/>
    </row>
    <row r="20" spans="1:28" ht="49.5" customHeight="1" thickBot="1">
      <c r="A20" s="890">
        <v>1</v>
      </c>
      <c r="B20" s="891"/>
      <c r="C20" s="892"/>
      <c r="D20" s="322">
        <v>2</v>
      </c>
      <c r="E20" s="323">
        <v>3</v>
      </c>
      <c r="F20" s="323">
        <v>4</v>
      </c>
      <c r="G20" s="323">
        <v>5</v>
      </c>
      <c r="H20" s="323">
        <v>6</v>
      </c>
      <c r="I20" s="323">
        <v>7</v>
      </c>
      <c r="J20" s="323">
        <v>8</v>
      </c>
      <c r="K20" s="323">
        <v>9</v>
      </c>
      <c r="L20" s="323">
        <v>10</v>
      </c>
      <c r="M20" s="323">
        <v>11</v>
      </c>
      <c r="N20" s="323">
        <v>12</v>
      </c>
      <c r="O20" s="323">
        <v>13</v>
      </c>
      <c r="P20" s="323">
        <v>14</v>
      </c>
      <c r="Q20" s="323">
        <v>15</v>
      </c>
      <c r="R20" s="323">
        <v>16</v>
      </c>
      <c r="S20" s="323">
        <v>17</v>
      </c>
      <c r="T20" s="323">
        <v>18</v>
      </c>
      <c r="U20" s="323">
        <v>19</v>
      </c>
      <c r="V20" s="323">
        <v>20</v>
      </c>
      <c r="W20" s="323" t="s">
        <v>885</v>
      </c>
      <c r="X20" s="323">
        <v>22</v>
      </c>
      <c r="Y20" s="323">
        <v>23</v>
      </c>
      <c r="Z20" s="323">
        <v>24</v>
      </c>
      <c r="AA20" s="323">
        <v>25</v>
      </c>
      <c r="AB20" s="324" t="s">
        <v>884</v>
      </c>
    </row>
    <row r="21" spans="1:28" s="329" customFormat="1" ht="34.5" customHeight="1" thickBot="1">
      <c r="A21" s="897" t="s">
        <v>139</v>
      </c>
      <c r="B21" s="898"/>
      <c r="C21" s="898"/>
      <c r="D21" s="899"/>
      <c r="E21" s="325" t="s">
        <v>147</v>
      </c>
      <c r="F21" s="326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8"/>
    </row>
    <row r="22" spans="1:28" s="29" customFormat="1" ht="34.5" customHeight="1">
      <c r="A22" s="330">
        <v>3</v>
      </c>
      <c r="B22" s="331">
        <v>1</v>
      </c>
      <c r="C22" s="331">
        <v>1</v>
      </c>
      <c r="D22" s="332" t="s">
        <v>153</v>
      </c>
      <c r="E22" s="333" t="s">
        <v>85</v>
      </c>
      <c r="F22" s="334"/>
      <c r="G22" s="335"/>
      <c r="H22" s="335"/>
      <c r="I22" s="335"/>
      <c r="J22" s="335"/>
      <c r="K22" s="335"/>
      <c r="L22" s="335"/>
      <c r="M22" s="335"/>
      <c r="N22" s="335"/>
      <c r="O22" s="335"/>
      <c r="P22" s="472" t="s">
        <v>276</v>
      </c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6"/>
    </row>
    <row r="23" spans="1:28" s="29" customFormat="1" ht="34.5" customHeight="1">
      <c r="A23" s="337">
        <v>3</v>
      </c>
      <c r="B23" s="338">
        <v>1</v>
      </c>
      <c r="C23" s="338">
        <v>2</v>
      </c>
      <c r="D23" s="339" t="s">
        <v>155</v>
      </c>
      <c r="E23" s="253" t="s">
        <v>5</v>
      </c>
      <c r="F23" s="340"/>
      <c r="G23" s="341"/>
      <c r="H23" s="341"/>
      <c r="I23" s="341"/>
      <c r="J23" s="341"/>
      <c r="K23" s="341"/>
      <c r="L23" s="341"/>
      <c r="M23" s="341"/>
      <c r="N23" s="341"/>
      <c r="O23" s="341"/>
      <c r="P23" s="473" t="s">
        <v>276</v>
      </c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2"/>
    </row>
    <row r="24" spans="1:28" s="29" customFormat="1" ht="34.5" customHeight="1">
      <c r="A24" s="337">
        <v>3</v>
      </c>
      <c r="B24" s="338">
        <v>1</v>
      </c>
      <c r="C24" s="338">
        <v>3</v>
      </c>
      <c r="D24" s="339" t="s">
        <v>157</v>
      </c>
      <c r="E24" s="253" t="s">
        <v>15</v>
      </c>
      <c r="F24" s="340"/>
      <c r="G24" s="341"/>
      <c r="H24" s="341"/>
      <c r="I24" s="341"/>
      <c r="J24" s="341"/>
      <c r="K24" s="341"/>
      <c r="L24" s="341"/>
      <c r="M24" s="341"/>
      <c r="N24" s="341"/>
      <c r="O24" s="341"/>
      <c r="P24" s="473" t="s">
        <v>276</v>
      </c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2"/>
    </row>
    <row r="25" spans="1:28" s="29" customFormat="1" ht="34.5" customHeight="1">
      <c r="A25" s="337">
        <v>3</v>
      </c>
      <c r="B25" s="338">
        <v>1</v>
      </c>
      <c r="C25" s="338">
        <v>4</v>
      </c>
      <c r="D25" s="339" t="s">
        <v>159</v>
      </c>
      <c r="E25" s="253" t="s">
        <v>18</v>
      </c>
      <c r="F25" s="340"/>
      <c r="G25" s="341"/>
      <c r="H25" s="341"/>
      <c r="I25" s="341"/>
      <c r="J25" s="341"/>
      <c r="K25" s="341"/>
      <c r="L25" s="341"/>
      <c r="M25" s="341"/>
      <c r="N25" s="341"/>
      <c r="O25" s="341"/>
      <c r="P25" s="473" t="s">
        <v>276</v>
      </c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2"/>
    </row>
    <row r="26" spans="1:28" s="29" customFormat="1" ht="34.5" customHeight="1">
      <c r="A26" s="337">
        <v>3</v>
      </c>
      <c r="B26" s="338">
        <v>1</v>
      </c>
      <c r="C26" s="338">
        <v>5</v>
      </c>
      <c r="D26" s="339" t="s">
        <v>161</v>
      </c>
      <c r="E26" s="253" t="s">
        <v>19</v>
      </c>
      <c r="F26" s="340"/>
      <c r="G26" s="341"/>
      <c r="H26" s="341"/>
      <c r="I26" s="341"/>
      <c r="J26" s="341"/>
      <c r="K26" s="341"/>
      <c r="L26" s="341"/>
      <c r="M26" s="341"/>
      <c r="N26" s="341"/>
      <c r="O26" s="341"/>
      <c r="P26" s="473" t="s">
        <v>276</v>
      </c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2"/>
    </row>
    <row r="27" spans="1:28" s="29" customFormat="1" ht="34.5" customHeight="1">
      <c r="A27" s="337">
        <v>3</v>
      </c>
      <c r="B27" s="338">
        <v>1</v>
      </c>
      <c r="C27" s="338">
        <v>6</v>
      </c>
      <c r="D27" s="339" t="s">
        <v>163</v>
      </c>
      <c r="E27" s="253" t="s">
        <v>23</v>
      </c>
      <c r="F27" s="340"/>
      <c r="G27" s="341"/>
      <c r="H27" s="341"/>
      <c r="I27" s="341"/>
      <c r="J27" s="341"/>
      <c r="K27" s="341"/>
      <c r="L27" s="341"/>
      <c r="M27" s="341"/>
      <c r="N27" s="341"/>
      <c r="O27" s="341"/>
      <c r="P27" s="473" t="s">
        <v>276</v>
      </c>
      <c r="Q27" s="341"/>
      <c r="R27" s="341"/>
      <c r="S27" s="341"/>
      <c r="T27" s="341"/>
      <c r="U27" s="341"/>
      <c r="V27" s="341"/>
      <c r="W27" s="341"/>
      <c r="X27" s="473" t="s">
        <v>276</v>
      </c>
      <c r="Y27" s="473" t="s">
        <v>276</v>
      </c>
      <c r="Z27" s="473" t="s">
        <v>276</v>
      </c>
      <c r="AA27" s="473" t="s">
        <v>276</v>
      </c>
      <c r="AB27" s="343" t="s">
        <v>276</v>
      </c>
    </row>
    <row r="28" spans="1:28" s="29" customFormat="1" ht="34.5" customHeight="1">
      <c r="A28" s="337">
        <v>3</v>
      </c>
      <c r="B28" s="338">
        <v>1</v>
      </c>
      <c r="C28" s="338">
        <v>7</v>
      </c>
      <c r="D28" s="339" t="s">
        <v>165</v>
      </c>
      <c r="E28" s="253" t="s">
        <v>29</v>
      </c>
      <c r="F28" s="340"/>
      <c r="G28" s="341"/>
      <c r="H28" s="341"/>
      <c r="I28" s="341"/>
      <c r="J28" s="341"/>
      <c r="K28" s="341"/>
      <c r="L28" s="341"/>
      <c r="M28" s="341"/>
      <c r="N28" s="341"/>
      <c r="O28" s="341"/>
      <c r="P28" s="473" t="s">
        <v>276</v>
      </c>
      <c r="Q28" s="341"/>
      <c r="R28" s="341"/>
      <c r="S28" s="341"/>
      <c r="T28" s="341"/>
      <c r="U28" s="341"/>
      <c r="V28" s="341"/>
      <c r="W28" s="341"/>
      <c r="X28" s="474"/>
      <c r="Y28" s="474"/>
      <c r="Z28" s="474"/>
      <c r="AA28" s="474"/>
      <c r="AB28" s="475"/>
    </row>
    <row r="29" spans="1:28" s="29" customFormat="1" ht="34.5" customHeight="1">
      <c r="A29" s="337">
        <v>3</v>
      </c>
      <c r="B29" s="338">
        <v>1</v>
      </c>
      <c r="C29" s="338">
        <v>8</v>
      </c>
      <c r="D29" s="339" t="s">
        <v>167</v>
      </c>
      <c r="E29" s="253" t="s">
        <v>31</v>
      </c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7" t="s">
        <v>276</v>
      </c>
      <c r="Q29" s="344"/>
      <c r="R29" s="344"/>
      <c r="S29" s="344"/>
      <c r="T29" s="344"/>
      <c r="U29" s="344"/>
      <c r="V29" s="344"/>
      <c r="W29" s="344"/>
      <c r="X29" s="473"/>
      <c r="Y29" s="473"/>
      <c r="Z29" s="473"/>
      <c r="AA29" s="473"/>
      <c r="AB29" s="345"/>
    </row>
    <row r="30" spans="1:28" s="29" customFormat="1" ht="34.5" customHeight="1">
      <c r="A30" s="337">
        <v>3</v>
      </c>
      <c r="B30" s="338">
        <v>1</v>
      </c>
      <c r="C30" s="338">
        <v>9</v>
      </c>
      <c r="D30" s="346" t="s">
        <v>552</v>
      </c>
      <c r="E30" s="253" t="s">
        <v>33</v>
      </c>
      <c r="F30" s="344"/>
      <c r="G30" s="344"/>
      <c r="H30" s="344"/>
      <c r="I30" s="476" t="s">
        <v>276</v>
      </c>
      <c r="J30" s="476" t="s">
        <v>276</v>
      </c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7" t="s">
        <v>276</v>
      </c>
      <c r="Y30" s="347" t="s">
        <v>276</v>
      </c>
      <c r="Z30" s="347" t="s">
        <v>276</v>
      </c>
      <c r="AA30" s="347" t="s">
        <v>276</v>
      </c>
      <c r="AB30" s="345" t="s">
        <v>276</v>
      </c>
    </row>
    <row r="32" spans="1:5" ht="15.75">
      <c r="A32" s="348"/>
      <c r="B32" s="348"/>
      <c r="C32" s="348"/>
      <c r="D32" s="348"/>
      <c r="E32" s="349"/>
    </row>
    <row r="33" spans="4:7" ht="15.75">
      <c r="D33" s="210" t="s">
        <v>469</v>
      </c>
      <c r="E33" s="210"/>
      <c r="F33" s="211"/>
      <c r="G33" s="306"/>
    </row>
    <row r="34" spans="4:7" ht="15.75">
      <c r="D34" s="212"/>
      <c r="E34" s="212"/>
      <c r="F34" s="329"/>
      <c r="G34" s="306"/>
    </row>
    <row r="35" spans="4:18" ht="27.75" customHeight="1">
      <c r="D35" s="212"/>
      <c r="E35" s="212"/>
      <c r="F35" s="861" t="s">
        <v>310</v>
      </c>
      <c r="G35" s="861"/>
      <c r="H35" s="861"/>
      <c r="I35" s="861"/>
      <c r="J35" s="861"/>
      <c r="K35" s="430"/>
      <c r="L35" s="430"/>
      <c r="M35" s="430"/>
      <c r="N35" s="430"/>
      <c r="O35" s="302"/>
      <c r="P35" s="302"/>
      <c r="Q35" s="302"/>
      <c r="R35" s="302"/>
    </row>
    <row r="36" spans="4:18" ht="15.75">
      <c r="D36" s="212"/>
      <c r="E36" s="212"/>
      <c r="F36" s="303"/>
      <c r="G36" s="219"/>
      <c r="H36" s="219"/>
      <c r="I36" s="219"/>
      <c r="J36" s="219"/>
      <c r="K36" s="885" t="s">
        <v>457</v>
      </c>
      <c r="L36" s="885"/>
      <c r="M36" s="219"/>
      <c r="N36" s="219"/>
      <c r="O36" s="885" t="s">
        <v>458</v>
      </c>
      <c r="P36" s="885"/>
      <c r="Q36" s="885"/>
      <c r="R36" s="885"/>
    </row>
    <row r="37" spans="4:19" ht="27" customHeight="1">
      <c r="D37" s="212"/>
      <c r="E37" s="212"/>
      <c r="F37" s="861" t="s">
        <v>313</v>
      </c>
      <c r="G37" s="861"/>
      <c r="H37" s="861"/>
      <c r="I37" s="861"/>
      <c r="J37" s="861"/>
      <c r="K37" s="302"/>
      <c r="L37" s="302"/>
      <c r="M37" s="219"/>
      <c r="N37" s="219"/>
      <c r="O37" s="302"/>
      <c r="P37" s="302"/>
      <c r="Q37" s="302"/>
      <c r="R37" s="302"/>
      <c r="S37" s="219"/>
    </row>
    <row r="38" spans="4:19" ht="15.75">
      <c r="D38" s="212"/>
      <c r="E38" s="212"/>
      <c r="F38" s="304"/>
      <c r="G38" s="219"/>
      <c r="H38" s="219"/>
      <c r="I38" s="219"/>
      <c r="J38" s="219"/>
      <c r="K38" s="885" t="s">
        <v>457</v>
      </c>
      <c r="L38" s="885"/>
      <c r="M38" s="219"/>
      <c r="N38" s="219"/>
      <c r="O38" s="885" t="s">
        <v>458</v>
      </c>
      <c r="P38" s="885"/>
      <c r="Q38" s="885"/>
      <c r="R38" s="885"/>
      <c r="S38" s="219"/>
    </row>
    <row r="39" spans="4:19" ht="29.25" customHeight="1">
      <c r="D39" s="212"/>
      <c r="E39" s="212"/>
      <c r="F39" s="861" t="s">
        <v>0</v>
      </c>
      <c r="G39" s="861"/>
      <c r="H39" s="861"/>
      <c r="I39" s="861"/>
      <c r="J39" s="861"/>
      <c r="K39" s="302"/>
      <c r="L39" s="302"/>
      <c r="M39" s="219"/>
      <c r="N39" s="219"/>
      <c r="O39" s="302"/>
      <c r="P39" s="302"/>
      <c r="Q39" s="302"/>
      <c r="R39" s="302"/>
      <c r="S39" s="219"/>
    </row>
    <row r="40" spans="4:19" ht="15.75">
      <c r="D40" s="212"/>
      <c r="E40" s="212"/>
      <c r="F40" s="304"/>
      <c r="G40" s="219"/>
      <c r="H40" s="219"/>
      <c r="I40" s="219"/>
      <c r="J40" s="219"/>
      <c r="K40" s="885" t="s">
        <v>457</v>
      </c>
      <c r="L40" s="885"/>
      <c r="M40" s="219"/>
      <c r="N40" s="219"/>
      <c r="O40" s="885" t="s">
        <v>458</v>
      </c>
      <c r="P40" s="885"/>
      <c r="Q40" s="885"/>
      <c r="R40" s="885"/>
      <c r="S40" s="219"/>
    </row>
    <row r="41" spans="4:19" ht="15.75">
      <c r="D41" s="212"/>
      <c r="E41" s="212"/>
      <c r="F41" s="304"/>
      <c r="G41" s="219"/>
      <c r="H41" s="219"/>
      <c r="I41" s="219"/>
      <c r="J41" s="219"/>
      <c r="K41" s="350"/>
      <c r="L41" s="350"/>
      <c r="M41" s="219"/>
      <c r="N41" s="219"/>
      <c r="O41" s="350"/>
      <c r="P41" s="350"/>
      <c r="Q41" s="350"/>
      <c r="R41" s="350"/>
      <c r="S41" s="219"/>
    </row>
    <row r="42" spans="4:7" ht="15.75">
      <c r="D42" s="212"/>
      <c r="E42" s="212"/>
      <c r="F42" s="210" t="s">
        <v>459</v>
      </c>
      <c r="G42" s="306"/>
    </row>
    <row r="45" spans="4:11" ht="15">
      <c r="D45" s="218" t="s">
        <v>260</v>
      </c>
      <c r="E45" s="158" t="s">
        <v>275</v>
      </c>
      <c r="F45" s="158"/>
      <c r="G45" s="158"/>
      <c r="J45" s="158"/>
      <c r="K45" s="104"/>
    </row>
    <row r="46" spans="4:11" ht="15">
      <c r="D46" s="218" t="s">
        <v>261</v>
      </c>
      <c r="E46" s="158" t="s">
        <v>497</v>
      </c>
      <c r="F46" s="158"/>
      <c r="G46" s="158"/>
      <c r="J46" s="158"/>
      <c r="K46" s="104"/>
    </row>
    <row r="47" spans="4:11" ht="15">
      <c r="D47" s="218" t="s">
        <v>262</v>
      </c>
      <c r="E47" s="158" t="s">
        <v>1</v>
      </c>
      <c r="F47" s="158"/>
      <c r="G47" s="158"/>
      <c r="J47" s="158"/>
      <c r="K47" s="104"/>
    </row>
    <row r="48" spans="4:11" ht="15">
      <c r="D48" s="218" t="s">
        <v>263</v>
      </c>
      <c r="E48" s="158" t="s">
        <v>495</v>
      </c>
      <c r="F48" s="158"/>
      <c r="G48" s="158"/>
      <c r="J48" s="158"/>
      <c r="K48" s="104"/>
    </row>
    <row r="49" spans="4:11" ht="15">
      <c r="D49" s="218" t="s">
        <v>264</v>
      </c>
      <c r="E49" s="158" t="s">
        <v>2</v>
      </c>
      <c r="F49" s="158"/>
      <c r="G49" s="158"/>
      <c r="J49" s="158"/>
      <c r="K49" s="104"/>
    </row>
    <row r="50" spans="4:12" ht="15">
      <c r="D50" s="157"/>
      <c r="E50" s="696" t="s">
        <v>265</v>
      </c>
      <c r="F50" s="900"/>
      <c r="G50" s="900"/>
      <c r="H50" s="900"/>
      <c r="I50" s="900"/>
      <c r="J50" s="900"/>
      <c r="K50" s="900"/>
      <c r="L50" s="900"/>
    </row>
    <row r="51" spans="8:10" ht="15.75">
      <c r="H51" s="66"/>
      <c r="I51" s="66"/>
      <c r="J51" s="351"/>
    </row>
    <row r="52" spans="8:10" ht="15.75">
      <c r="H52" s="66"/>
      <c r="I52" s="66"/>
      <c r="J52" s="304"/>
    </row>
    <row r="53" spans="8:10" ht="15.75">
      <c r="H53" s="66"/>
      <c r="I53" s="66"/>
      <c r="J53" s="303"/>
    </row>
    <row r="54" spans="8:10" ht="15.75">
      <c r="H54" s="66"/>
      <c r="I54" s="66"/>
      <c r="J54" s="304"/>
    </row>
    <row r="55" spans="8:10" ht="15.75">
      <c r="H55" s="66"/>
      <c r="I55" s="66"/>
      <c r="J55" s="303"/>
    </row>
  </sheetData>
  <sheetProtection/>
  <mergeCells count="38">
    <mergeCell ref="Z3:AB3"/>
    <mergeCell ref="Z4:AB4"/>
    <mergeCell ref="A5:Y5"/>
    <mergeCell ref="A6:Y6"/>
    <mergeCell ref="H18:M18"/>
    <mergeCell ref="K36:L36"/>
    <mergeCell ref="F35:J35"/>
    <mergeCell ref="V16:W16"/>
    <mergeCell ref="N17:V17"/>
    <mergeCell ref="O18:V18"/>
    <mergeCell ref="K38:L38"/>
    <mergeCell ref="A20:C20"/>
    <mergeCell ref="E17:E19"/>
    <mergeCell ref="A17:D19"/>
    <mergeCell ref="A21:D21"/>
    <mergeCell ref="E50:L50"/>
    <mergeCell ref="K40:L40"/>
    <mergeCell ref="F37:J37"/>
    <mergeCell ref="W17:W19"/>
    <mergeCell ref="O40:R40"/>
    <mergeCell ref="O36:R36"/>
    <mergeCell ref="F39:J39"/>
    <mergeCell ref="Z7:AA7"/>
    <mergeCell ref="Z18:Z19"/>
    <mergeCell ref="X18:X19"/>
    <mergeCell ref="O38:R38"/>
    <mergeCell ref="F17:F19"/>
    <mergeCell ref="G17:M17"/>
    <mergeCell ref="Z2:AB2"/>
    <mergeCell ref="Z6:AA6"/>
    <mergeCell ref="A8:Y8"/>
    <mergeCell ref="A9:Y9"/>
    <mergeCell ref="X17:AB17"/>
    <mergeCell ref="AB18:AB19"/>
    <mergeCell ref="G18:G19"/>
    <mergeCell ref="N18:N19"/>
    <mergeCell ref="Y18:Y19"/>
    <mergeCell ref="AA18:AA19"/>
  </mergeCells>
  <printOptions/>
  <pageMargins left="0.2755905511811024" right="0.15748031496062992" top="0.2755905511811024" bottom="0.2755905511811024" header="0.15748031496062992" footer="0.1968503937007874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155"/>
  <sheetViews>
    <sheetView view="pageBreakPreview" zoomScale="85" zoomScaleSheetLayoutView="85" zoomScalePageLayoutView="0" workbookViewId="0" topLeftCell="A1">
      <selection activeCell="R7" sqref="R7"/>
    </sheetView>
  </sheetViews>
  <sheetFormatPr defaultColWidth="9.00390625" defaultRowHeight="12.75"/>
  <cols>
    <col min="1" max="1" width="5.125" style="363" bestFit="1" customWidth="1"/>
    <col min="2" max="2" width="50.375" style="363" customWidth="1"/>
    <col min="3" max="3" width="15.875" style="363" customWidth="1"/>
    <col min="4" max="4" width="11.75390625" style="363" customWidth="1"/>
    <col min="5" max="5" width="10.75390625" style="363" customWidth="1"/>
    <col min="6" max="9" width="9.125" style="363" customWidth="1"/>
    <col min="10" max="10" width="14.00390625" style="363" customWidth="1"/>
    <col min="11" max="16" width="9.125" style="363" customWidth="1"/>
    <col min="17" max="17" width="10.875" style="363" customWidth="1"/>
    <col min="18" max="16384" width="9.125" style="363" customWidth="1"/>
  </cols>
  <sheetData>
    <row r="1" spans="2:16" s="66" customFormat="1" ht="15.75">
      <c r="B1" s="163"/>
      <c r="C1" s="163"/>
      <c r="D1" s="163"/>
      <c r="E1" s="163"/>
      <c r="F1" s="163"/>
      <c r="G1" s="163"/>
      <c r="H1" s="163"/>
      <c r="I1" s="163"/>
      <c r="J1" s="166"/>
      <c r="K1" s="166"/>
      <c r="L1" s="166"/>
      <c r="M1" s="166"/>
      <c r="N1" s="212"/>
      <c r="P1" s="307"/>
    </row>
    <row r="2" spans="2:17" s="66" customFormat="1" ht="15.75">
      <c r="B2" s="163"/>
      <c r="C2" s="163"/>
      <c r="D2" s="163"/>
      <c r="E2" s="163"/>
      <c r="F2" s="163"/>
      <c r="G2" s="163"/>
      <c r="H2" s="163"/>
      <c r="I2" s="163"/>
      <c r="J2" s="166"/>
      <c r="K2" s="166"/>
      <c r="L2" s="166"/>
      <c r="M2" s="166"/>
      <c r="N2" s="871" t="s">
        <v>508</v>
      </c>
      <c r="O2" s="871"/>
      <c r="P2" s="871"/>
      <c r="Q2" s="871"/>
    </row>
    <row r="3" spans="2:17" s="66" customFormat="1" ht="12.75">
      <c r="B3" s="163"/>
      <c r="C3" s="163"/>
      <c r="D3" s="163"/>
      <c r="E3" s="163"/>
      <c r="F3" s="163"/>
      <c r="G3" s="163"/>
      <c r="H3" s="163"/>
      <c r="I3" s="163"/>
      <c r="J3" s="166"/>
      <c r="K3" s="166"/>
      <c r="L3" s="166"/>
      <c r="M3" s="166"/>
      <c r="N3" s="742" t="s">
        <v>2135</v>
      </c>
      <c r="O3" s="742"/>
      <c r="P3" s="742"/>
      <c r="Q3" s="742"/>
    </row>
    <row r="4" spans="2:17" s="66" customFormat="1" ht="12.75">
      <c r="B4" s="163"/>
      <c r="C4" s="163"/>
      <c r="D4" s="163"/>
      <c r="E4" s="163"/>
      <c r="F4" s="163"/>
      <c r="G4" s="163"/>
      <c r="H4" s="163"/>
      <c r="I4" s="163"/>
      <c r="J4" s="166"/>
      <c r="K4" s="166"/>
      <c r="L4" s="166"/>
      <c r="M4" s="166"/>
      <c r="N4" s="742" t="s">
        <v>978</v>
      </c>
      <c r="O4" s="742"/>
      <c r="P4" s="742"/>
      <c r="Q4" s="742"/>
    </row>
    <row r="5" spans="2:17" s="66" customFormat="1" ht="15.75">
      <c r="B5" s="163"/>
      <c r="C5" s="163"/>
      <c r="D5" s="163"/>
      <c r="E5" s="163"/>
      <c r="F5" s="163"/>
      <c r="G5" s="163"/>
      <c r="H5" s="163"/>
      <c r="I5" s="163"/>
      <c r="J5" s="166"/>
      <c r="K5" s="166"/>
      <c r="L5" s="166"/>
      <c r="M5" s="166"/>
      <c r="P5" s="352"/>
      <c r="Q5" s="227"/>
    </row>
    <row r="6" spans="1:17" s="72" customFormat="1" ht="18.75">
      <c r="A6" s="803" t="s">
        <v>569</v>
      </c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907"/>
      <c r="O6" s="907"/>
      <c r="P6" s="907"/>
      <c r="Q6" s="353"/>
    </row>
    <row r="7" spans="1:17" s="66" customFormat="1" ht="20.25">
      <c r="A7" s="173"/>
      <c r="B7" s="171"/>
      <c r="C7" s="171"/>
      <c r="D7" s="354"/>
      <c r="E7" s="355"/>
      <c r="F7" s="171"/>
      <c r="G7" s="171"/>
      <c r="H7" s="356"/>
      <c r="I7" s="171"/>
      <c r="J7" s="171"/>
      <c r="K7" s="173"/>
      <c r="L7" s="173"/>
      <c r="M7" s="173"/>
      <c r="N7" s="907"/>
      <c r="O7" s="907"/>
      <c r="P7" s="907"/>
      <c r="Q7" s="227"/>
    </row>
    <row r="8" spans="1:17" s="66" customFormat="1" ht="20.25">
      <c r="A8" s="173"/>
      <c r="B8" s="173"/>
      <c r="C8" s="173"/>
      <c r="D8" s="357"/>
      <c r="E8" s="358" t="s">
        <v>568</v>
      </c>
      <c r="F8" s="173"/>
      <c r="G8" s="173"/>
      <c r="H8" s="359"/>
      <c r="I8" s="173"/>
      <c r="J8" s="173"/>
      <c r="K8" s="173"/>
      <c r="L8" s="173"/>
      <c r="M8" s="173"/>
      <c r="P8" s="165"/>
      <c r="Q8" s="227"/>
    </row>
    <row r="9" spans="1:17" s="66" customFormat="1" ht="20.25">
      <c r="A9" s="173"/>
      <c r="B9" s="173"/>
      <c r="C9" s="173"/>
      <c r="D9" s="357"/>
      <c r="E9" s="174" t="s">
        <v>141</v>
      </c>
      <c r="F9" s="173"/>
      <c r="G9" s="173"/>
      <c r="H9" s="359"/>
      <c r="I9" s="173"/>
      <c r="J9" s="173"/>
      <c r="K9" s="173"/>
      <c r="L9" s="173"/>
      <c r="M9" s="173"/>
      <c r="P9" s="165"/>
      <c r="Q9" s="227"/>
    </row>
    <row r="10" spans="1:17" s="66" customFormat="1" ht="20.25">
      <c r="A10" s="173"/>
      <c r="B10" s="173"/>
      <c r="C10" s="173"/>
      <c r="D10" s="357"/>
      <c r="E10" s="174"/>
      <c r="F10" s="173"/>
      <c r="G10" s="173"/>
      <c r="H10" s="359"/>
      <c r="I10" s="173"/>
      <c r="J10" s="173"/>
      <c r="K10" s="173"/>
      <c r="L10" s="173"/>
      <c r="M10" s="173"/>
      <c r="P10" s="165"/>
      <c r="Q10" s="360" t="s">
        <v>309</v>
      </c>
    </row>
    <row r="11" spans="2:17" s="305" customFormat="1" ht="15.75">
      <c r="B11" s="312" t="s">
        <v>242</v>
      </c>
      <c r="C11" s="361"/>
      <c r="D11" s="313"/>
      <c r="E11" s="313"/>
      <c r="F11" s="313"/>
      <c r="G11" s="313"/>
      <c r="H11" s="313"/>
      <c r="I11" s="313"/>
      <c r="J11" s="314"/>
      <c r="K11" s="314"/>
      <c r="L11" s="314"/>
      <c r="M11" s="314"/>
      <c r="N11" s="314"/>
      <c r="O11" s="314"/>
      <c r="P11" s="314"/>
      <c r="Q11" s="178"/>
    </row>
    <row r="12" spans="2:17" s="305" customFormat="1" ht="15.75">
      <c r="B12" s="312" t="s">
        <v>246</v>
      </c>
      <c r="C12" s="362"/>
      <c r="D12" s="225"/>
      <c r="E12" s="225"/>
      <c r="F12" s="225"/>
      <c r="G12" s="225"/>
      <c r="H12" s="225"/>
      <c r="I12" s="225"/>
      <c r="J12" s="316"/>
      <c r="K12" s="316"/>
      <c r="L12" s="316"/>
      <c r="M12" s="316"/>
      <c r="N12" s="316"/>
      <c r="O12" s="316"/>
      <c r="P12" s="316"/>
      <c r="Q12" s="178"/>
    </row>
    <row r="13" spans="2:17" s="305" customFormat="1" ht="15.75">
      <c r="B13" s="312" t="s">
        <v>247</v>
      </c>
      <c r="C13" s="362"/>
      <c r="D13" s="225"/>
      <c r="E13" s="225"/>
      <c r="F13" s="225"/>
      <c r="G13" s="225"/>
      <c r="H13" s="225"/>
      <c r="I13" s="225"/>
      <c r="J13" s="316"/>
      <c r="K13" s="316"/>
      <c r="L13" s="316"/>
      <c r="M13" s="316"/>
      <c r="N13" s="316"/>
      <c r="O13" s="316"/>
      <c r="P13" s="316"/>
      <c r="Q13" s="178"/>
    </row>
    <row r="14" spans="1:17" s="66" customFormat="1" ht="20.25">
      <c r="A14" s="173"/>
      <c r="B14" s="173"/>
      <c r="C14" s="173"/>
      <c r="D14" s="357"/>
      <c r="E14" s="174"/>
      <c r="F14" s="173"/>
      <c r="G14" s="173"/>
      <c r="H14" s="359"/>
      <c r="I14" s="173"/>
      <c r="J14" s="173"/>
      <c r="K14" s="173"/>
      <c r="L14" s="173"/>
      <c r="M14" s="173"/>
      <c r="P14" s="165"/>
      <c r="Q14" s="227"/>
    </row>
    <row r="15" spans="16:17" ht="15" thickBot="1">
      <c r="P15" s="873" t="s">
        <v>142</v>
      </c>
      <c r="Q15" s="873"/>
    </row>
    <row r="16" spans="1:17" ht="16.5" customHeight="1" thickBot="1">
      <c r="A16" s="908" t="s">
        <v>144</v>
      </c>
      <c r="B16" s="908"/>
      <c r="C16" s="909" t="s">
        <v>145</v>
      </c>
      <c r="D16" s="912" t="s">
        <v>492</v>
      </c>
      <c r="E16" s="889" t="s">
        <v>223</v>
      </c>
      <c r="F16" s="889"/>
      <c r="G16" s="889"/>
      <c r="H16" s="889"/>
      <c r="I16" s="889"/>
      <c r="J16" s="902" t="s">
        <v>224</v>
      </c>
      <c r="K16" s="902"/>
      <c r="L16" s="902"/>
      <c r="M16" s="902"/>
      <c r="N16" s="902"/>
      <c r="O16" s="902"/>
      <c r="P16" s="902"/>
      <c r="Q16" s="905" t="s">
        <v>212</v>
      </c>
    </row>
    <row r="17" spans="1:17" ht="19.5" customHeight="1" thickBot="1">
      <c r="A17" s="908"/>
      <c r="B17" s="908"/>
      <c r="C17" s="910"/>
      <c r="D17" s="912"/>
      <c r="E17" s="906" t="s">
        <v>481</v>
      </c>
      <c r="F17" s="889" t="s">
        <v>484</v>
      </c>
      <c r="G17" s="889"/>
      <c r="H17" s="889"/>
      <c r="I17" s="889"/>
      <c r="J17" s="906" t="s">
        <v>481</v>
      </c>
      <c r="K17" s="902" t="s">
        <v>484</v>
      </c>
      <c r="L17" s="902"/>
      <c r="M17" s="902"/>
      <c r="N17" s="902"/>
      <c r="O17" s="902"/>
      <c r="P17" s="902"/>
      <c r="Q17" s="905"/>
    </row>
    <row r="18" spans="1:17" ht="88.5" customHeight="1" thickBot="1">
      <c r="A18" s="908"/>
      <c r="B18" s="908"/>
      <c r="C18" s="911"/>
      <c r="D18" s="912"/>
      <c r="E18" s="906"/>
      <c r="F18" s="318" t="s">
        <v>225</v>
      </c>
      <c r="G18" s="320" t="s">
        <v>215</v>
      </c>
      <c r="H18" s="321" t="s">
        <v>613</v>
      </c>
      <c r="I18" s="364" t="s">
        <v>217</v>
      </c>
      <c r="J18" s="906"/>
      <c r="K18" s="365" t="s">
        <v>218</v>
      </c>
      <c r="L18" s="365" t="s">
        <v>226</v>
      </c>
      <c r="M18" s="365" t="s">
        <v>227</v>
      </c>
      <c r="N18" s="321" t="s">
        <v>890</v>
      </c>
      <c r="O18" s="365" t="s">
        <v>220</v>
      </c>
      <c r="P18" s="366" t="s">
        <v>221</v>
      </c>
      <c r="Q18" s="905"/>
    </row>
    <row r="19" spans="1:17" ht="39" thickBot="1">
      <c r="A19" s="367">
        <v>1</v>
      </c>
      <c r="B19" s="367">
        <v>2</v>
      </c>
      <c r="C19" s="367">
        <v>3</v>
      </c>
      <c r="D19" s="367">
        <v>4</v>
      </c>
      <c r="E19" s="367" t="s">
        <v>886</v>
      </c>
      <c r="F19" s="367">
        <v>6</v>
      </c>
      <c r="G19" s="367">
        <v>7</v>
      </c>
      <c r="H19" s="367">
        <v>8</v>
      </c>
      <c r="I19" s="367">
        <v>9</v>
      </c>
      <c r="J19" s="368" t="s">
        <v>887</v>
      </c>
      <c r="K19" s="367">
        <v>11</v>
      </c>
      <c r="L19" s="367">
        <v>12</v>
      </c>
      <c r="M19" s="367">
        <v>13</v>
      </c>
      <c r="N19" s="367">
        <v>14</v>
      </c>
      <c r="O19" s="367">
        <v>15</v>
      </c>
      <c r="P19" s="367">
        <v>16</v>
      </c>
      <c r="Q19" s="367" t="s">
        <v>888</v>
      </c>
    </row>
    <row r="20" spans="1:17" ht="16.5" thickBot="1">
      <c r="A20" s="903" t="s">
        <v>499</v>
      </c>
      <c r="B20" s="904"/>
      <c r="C20" s="369" t="s">
        <v>147</v>
      </c>
      <c r="D20" s="370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2"/>
    </row>
    <row r="21" spans="1:17" ht="15.75">
      <c r="A21" s="373">
        <v>32</v>
      </c>
      <c r="B21" s="374" t="s">
        <v>402</v>
      </c>
      <c r="C21" s="375" t="s">
        <v>85</v>
      </c>
      <c r="D21" s="376"/>
      <c r="E21" s="377"/>
      <c r="F21" s="378"/>
      <c r="G21" s="379"/>
      <c r="H21" s="380"/>
      <c r="I21" s="381"/>
      <c r="J21" s="377"/>
      <c r="K21" s="382"/>
      <c r="L21" s="383"/>
      <c r="M21" s="383"/>
      <c r="N21" s="380"/>
      <c r="O21" s="383"/>
      <c r="P21" s="384"/>
      <c r="Q21" s="385"/>
    </row>
    <row r="22" spans="1:17" ht="15.75">
      <c r="A22" s="386">
        <v>321</v>
      </c>
      <c r="B22" s="387" t="s">
        <v>403</v>
      </c>
      <c r="C22" s="388" t="s">
        <v>86</v>
      </c>
      <c r="D22" s="389"/>
      <c r="E22" s="390"/>
      <c r="F22" s="391"/>
      <c r="G22" s="392"/>
      <c r="H22" s="393"/>
      <c r="I22" s="394"/>
      <c r="J22" s="390"/>
      <c r="K22" s="395"/>
      <c r="L22" s="396"/>
      <c r="M22" s="396"/>
      <c r="N22" s="393"/>
      <c r="O22" s="396"/>
      <c r="P22" s="397"/>
      <c r="Q22" s="398"/>
    </row>
    <row r="23" spans="1:17" ht="15.75">
      <c r="A23" s="386">
        <v>322</v>
      </c>
      <c r="B23" s="387" t="s">
        <v>175</v>
      </c>
      <c r="C23" s="388" t="s">
        <v>87</v>
      </c>
      <c r="D23" s="389"/>
      <c r="E23" s="390"/>
      <c r="F23" s="391"/>
      <c r="G23" s="392"/>
      <c r="H23" s="393"/>
      <c r="I23" s="394"/>
      <c r="J23" s="390"/>
      <c r="K23" s="396"/>
      <c r="L23" s="396"/>
      <c r="M23" s="396"/>
      <c r="N23" s="393"/>
      <c r="O23" s="396"/>
      <c r="P23" s="397"/>
      <c r="Q23" s="398"/>
    </row>
    <row r="24" spans="1:17" ht="15.75">
      <c r="A24" s="386">
        <v>323</v>
      </c>
      <c r="B24" s="387" t="s">
        <v>511</v>
      </c>
      <c r="C24" s="388" t="s">
        <v>88</v>
      </c>
      <c r="D24" s="389"/>
      <c r="E24" s="390"/>
      <c r="F24" s="391"/>
      <c r="G24" s="392"/>
      <c r="H24" s="393"/>
      <c r="I24" s="394"/>
      <c r="J24" s="390"/>
      <c r="K24" s="396"/>
      <c r="L24" s="396"/>
      <c r="M24" s="396"/>
      <c r="N24" s="393"/>
      <c r="O24" s="396"/>
      <c r="P24" s="397"/>
      <c r="Q24" s="398"/>
    </row>
    <row r="25" spans="1:17" ht="47.25">
      <c r="A25" s="399">
        <v>33</v>
      </c>
      <c r="B25" s="400" t="s">
        <v>498</v>
      </c>
      <c r="C25" s="375" t="s">
        <v>5</v>
      </c>
      <c r="D25" s="401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3"/>
    </row>
    <row r="26" spans="1:17" ht="15.75">
      <c r="A26" s="386">
        <v>331</v>
      </c>
      <c r="B26" s="387" t="s">
        <v>178</v>
      </c>
      <c r="C26" s="388" t="s">
        <v>6</v>
      </c>
      <c r="D26" s="401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3"/>
    </row>
    <row r="27" spans="1:17" ht="15.75">
      <c r="A27" s="386">
        <v>332</v>
      </c>
      <c r="B27" s="387" t="s">
        <v>179</v>
      </c>
      <c r="C27" s="388" t="s">
        <v>7</v>
      </c>
      <c r="D27" s="401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3"/>
    </row>
    <row r="28" spans="1:17" ht="15.75">
      <c r="A28" s="386">
        <v>333</v>
      </c>
      <c r="B28" s="387" t="s">
        <v>180</v>
      </c>
      <c r="C28" s="388" t="s">
        <v>8</v>
      </c>
      <c r="D28" s="401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3"/>
    </row>
    <row r="29" spans="1:17" ht="15.75">
      <c r="A29" s="386">
        <v>334</v>
      </c>
      <c r="B29" s="387" t="s">
        <v>181</v>
      </c>
      <c r="C29" s="388" t="s">
        <v>9</v>
      </c>
      <c r="D29" s="401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3"/>
    </row>
    <row r="30" spans="1:17" ht="31.5" customHeight="1">
      <c r="A30" s="386">
        <v>335</v>
      </c>
      <c r="B30" s="404" t="s">
        <v>182</v>
      </c>
      <c r="C30" s="388" t="s">
        <v>10</v>
      </c>
      <c r="D30" s="401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3"/>
    </row>
    <row r="31" spans="1:17" ht="15.75">
      <c r="A31" s="386">
        <v>336</v>
      </c>
      <c r="B31" s="387" t="s">
        <v>183</v>
      </c>
      <c r="C31" s="388" t="s">
        <v>11</v>
      </c>
      <c r="D31" s="401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3"/>
    </row>
    <row r="32" spans="1:17" ht="15.75">
      <c r="A32" s="386">
        <v>337</v>
      </c>
      <c r="B32" s="387" t="s">
        <v>184</v>
      </c>
      <c r="C32" s="388" t="s">
        <v>12</v>
      </c>
      <c r="D32" s="401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3"/>
    </row>
    <row r="33" spans="1:17" ht="15.75">
      <c r="A33" s="386">
        <v>338</v>
      </c>
      <c r="B33" s="387" t="s">
        <v>185</v>
      </c>
      <c r="C33" s="388" t="s">
        <v>13</v>
      </c>
      <c r="D33" s="401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3"/>
    </row>
    <row r="34" spans="1:17" ht="15.75">
      <c r="A34" s="386">
        <v>339</v>
      </c>
      <c r="B34" s="387" t="s">
        <v>186</v>
      </c>
      <c r="C34" s="388" t="s">
        <v>14</v>
      </c>
      <c r="D34" s="401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6"/>
    </row>
    <row r="36" spans="8:15" ht="12.75">
      <c r="H36" s="38"/>
      <c r="I36" s="38"/>
      <c r="J36" s="38"/>
      <c r="K36" s="38"/>
      <c r="L36" s="38"/>
      <c r="M36" s="38"/>
      <c r="N36" s="38"/>
      <c r="O36" s="38"/>
    </row>
    <row r="37" spans="2:15" ht="15.75">
      <c r="B37" s="210" t="s">
        <v>469</v>
      </c>
      <c r="C37" s="210"/>
      <c r="D37" s="211"/>
      <c r="H37" s="38"/>
      <c r="I37" s="38"/>
      <c r="J37" s="38"/>
      <c r="K37" s="38"/>
      <c r="L37" s="38"/>
      <c r="M37" s="38"/>
      <c r="N37" s="38"/>
      <c r="O37" s="38"/>
    </row>
    <row r="38" spans="2:4" ht="15.75">
      <c r="B38" s="212"/>
      <c r="C38" s="212"/>
      <c r="D38" s="407"/>
    </row>
    <row r="39" spans="2:14" ht="25.5" customHeight="1">
      <c r="B39" s="212"/>
      <c r="C39" s="212"/>
      <c r="D39" s="861" t="s">
        <v>310</v>
      </c>
      <c r="E39" s="861"/>
      <c r="F39" s="861"/>
      <c r="G39" s="861"/>
      <c r="H39" s="302"/>
      <c r="I39" s="302"/>
      <c r="J39" s="219"/>
      <c r="K39" s="219"/>
      <c r="L39" s="302"/>
      <c r="M39" s="302"/>
      <c r="N39" s="302"/>
    </row>
    <row r="40" spans="2:14" ht="15.75">
      <c r="B40" s="212"/>
      <c r="C40" s="212"/>
      <c r="D40" s="303"/>
      <c r="E40" s="219"/>
      <c r="F40" s="219"/>
      <c r="G40" s="219"/>
      <c r="H40" s="885" t="s">
        <v>457</v>
      </c>
      <c r="I40" s="885"/>
      <c r="J40" s="219"/>
      <c r="K40" s="219"/>
      <c r="L40" s="885" t="s">
        <v>458</v>
      </c>
      <c r="M40" s="885"/>
      <c r="N40" s="885"/>
    </row>
    <row r="41" spans="2:14" ht="26.25" customHeight="1">
      <c r="B41" s="212"/>
      <c r="C41" s="212"/>
      <c r="D41" s="861" t="s">
        <v>313</v>
      </c>
      <c r="E41" s="861"/>
      <c r="F41" s="861"/>
      <c r="G41" s="861"/>
      <c r="H41" s="302"/>
      <c r="I41" s="302"/>
      <c r="J41" s="219"/>
      <c r="K41" s="219"/>
      <c r="L41" s="302"/>
      <c r="M41" s="302"/>
      <c r="N41" s="302"/>
    </row>
    <row r="42" spans="2:14" ht="15.75">
      <c r="B42" s="212"/>
      <c r="C42" s="212"/>
      <c r="D42" s="304"/>
      <c r="E42" s="219"/>
      <c r="F42" s="219"/>
      <c r="G42" s="219"/>
      <c r="H42" s="885" t="s">
        <v>457</v>
      </c>
      <c r="I42" s="885"/>
      <c r="J42" s="219"/>
      <c r="K42" s="219"/>
      <c r="L42" s="885" t="s">
        <v>458</v>
      </c>
      <c r="M42" s="885"/>
      <c r="N42" s="885"/>
    </row>
    <row r="43" spans="2:14" ht="15.75">
      <c r="B43" s="212"/>
      <c r="C43" s="212"/>
      <c r="D43" s="861" t="s">
        <v>0</v>
      </c>
      <c r="E43" s="861"/>
      <c r="F43" s="861"/>
      <c r="G43" s="861"/>
      <c r="H43" s="302"/>
      <c r="I43" s="302"/>
      <c r="J43" s="219"/>
      <c r="K43" s="219"/>
      <c r="L43" s="302"/>
      <c r="M43" s="302"/>
      <c r="N43" s="302"/>
    </row>
    <row r="44" spans="2:14" ht="15.75">
      <c r="B44" s="212"/>
      <c r="C44" s="212"/>
      <c r="D44" s="304"/>
      <c r="E44" s="219"/>
      <c r="F44" s="219"/>
      <c r="G44" s="219"/>
      <c r="H44" s="885" t="s">
        <v>457</v>
      </c>
      <c r="I44" s="885"/>
      <c r="J44" s="219"/>
      <c r="K44" s="219"/>
      <c r="L44" s="885" t="s">
        <v>458</v>
      </c>
      <c r="M44" s="885"/>
      <c r="N44" s="885"/>
    </row>
    <row r="45" spans="2:14" ht="15.75">
      <c r="B45" s="212"/>
      <c r="C45" s="212"/>
      <c r="D45" s="304"/>
      <c r="E45" s="219"/>
      <c r="F45" s="219"/>
      <c r="G45" s="219"/>
      <c r="H45" s="350"/>
      <c r="I45" s="350"/>
      <c r="J45" s="219"/>
      <c r="K45" s="219"/>
      <c r="L45" s="350"/>
      <c r="M45" s="350"/>
      <c r="N45" s="350"/>
    </row>
    <row r="46" spans="2:4" ht="15.75">
      <c r="B46" s="212"/>
      <c r="C46" s="212"/>
      <c r="D46" s="210" t="s">
        <v>459</v>
      </c>
    </row>
    <row r="49" spans="4:12" ht="15">
      <c r="D49" s="218" t="s">
        <v>260</v>
      </c>
      <c r="E49" s="158" t="s">
        <v>275</v>
      </c>
      <c r="F49" s="158"/>
      <c r="G49" s="158"/>
      <c r="H49" s="305"/>
      <c r="I49" s="158"/>
      <c r="J49" s="104"/>
      <c r="K49" s="305"/>
      <c r="L49" s="305"/>
    </row>
    <row r="50" spans="4:12" ht="15">
      <c r="D50" s="218" t="s">
        <v>261</v>
      </c>
      <c r="E50" s="158" t="s">
        <v>497</v>
      </c>
      <c r="F50" s="158"/>
      <c r="G50" s="158"/>
      <c r="H50" s="305"/>
      <c r="I50" s="158"/>
      <c r="J50" s="104"/>
      <c r="K50" s="305"/>
      <c r="L50" s="305"/>
    </row>
    <row r="51" spans="4:12" ht="15">
      <c r="D51" s="218" t="s">
        <v>262</v>
      </c>
      <c r="E51" s="158" t="s">
        <v>1</v>
      </c>
      <c r="F51" s="158"/>
      <c r="G51" s="158"/>
      <c r="H51" s="305"/>
      <c r="I51" s="158"/>
      <c r="J51" s="104"/>
      <c r="K51" s="305"/>
      <c r="L51" s="305"/>
    </row>
    <row r="52" spans="4:12" ht="15">
      <c r="D52" s="218" t="s">
        <v>263</v>
      </c>
      <c r="E52" s="158" t="s">
        <v>495</v>
      </c>
      <c r="F52" s="158"/>
      <c r="G52" s="158"/>
      <c r="H52" s="305"/>
      <c r="I52" s="158"/>
      <c r="J52" s="104"/>
      <c r="K52" s="305"/>
      <c r="L52" s="305"/>
    </row>
    <row r="53" spans="4:12" ht="15">
      <c r="D53" s="218" t="s">
        <v>264</v>
      </c>
      <c r="E53" s="158" t="s">
        <v>2</v>
      </c>
      <c r="F53" s="158"/>
      <c r="G53" s="158"/>
      <c r="H53" s="305"/>
      <c r="I53" s="158"/>
      <c r="J53" s="104"/>
      <c r="K53" s="305"/>
      <c r="L53" s="305"/>
    </row>
    <row r="54" spans="4:12" ht="15">
      <c r="D54" s="157"/>
      <c r="E54" s="696" t="s">
        <v>265</v>
      </c>
      <c r="F54" s="900"/>
      <c r="G54" s="900"/>
      <c r="H54" s="900"/>
      <c r="I54" s="900"/>
      <c r="J54" s="900"/>
      <c r="K54" s="900"/>
      <c r="L54" s="305"/>
    </row>
    <row r="155" ht="12.75">
      <c r="B155" s="363" t="s">
        <v>476</v>
      </c>
    </row>
  </sheetData>
  <sheetProtection/>
  <mergeCells count="28">
    <mergeCell ref="H44:I44"/>
    <mergeCell ref="L44:N44"/>
    <mergeCell ref="E17:E18"/>
    <mergeCell ref="K17:P17"/>
    <mergeCell ref="E16:I16"/>
    <mergeCell ref="D39:G39"/>
    <mergeCell ref="F17:I17"/>
    <mergeCell ref="L42:N42"/>
    <mergeCell ref="D43:G43"/>
    <mergeCell ref="D41:G41"/>
    <mergeCell ref="N6:P6"/>
    <mergeCell ref="A6:M6"/>
    <mergeCell ref="A16:B18"/>
    <mergeCell ref="J16:P16"/>
    <mergeCell ref="C16:C18"/>
    <mergeCell ref="P15:Q15"/>
    <mergeCell ref="N7:P7"/>
    <mergeCell ref="D16:D18"/>
    <mergeCell ref="H42:I42"/>
    <mergeCell ref="A20:B20"/>
    <mergeCell ref="N2:Q2"/>
    <mergeCell ref="N3:Q3"/>
    <mergeCell ref="N4:Q4"/>
    <mergeCell ref="E54:K54"/>
    <mergeCell ref="Q16:Q18"/>
    <mergeCell ref="L40:N40"/>
    <mergeCell ref="J17:J18"/>
    <mergeCell ref="H40:I40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86"/>
  <sheetViews>
    <sheetView view="pageBreakPreview" zoomScale="90" zoomScaleSheetLayoutView="90" zoomScalePageLayoutView="0" workbookViewId="0" topLeftCell="A22">
      <selection activeCell="L32" sqref="L32"/>
    </sheetView>
  </sheetViews>
  <sheetFormatPr defaultColWidth="9.00390625" defaultRowHeight="12.75"/>
  <cols>
    <col min="1" max="1" width="27.75390625" style="467" customWidth="1"/>
    <col min="2" max="2" width="14.625" style="467" customWidth="1"/>
    <col min="3" max="3" width="13.625" style="551" customWidth="1"/>
    <col min="4" max="4" width="12.375" style="467" customWidth="1"/>
    <col min="5" max="5" width="13.25390625" style="467" customWidth="1"/>
    <col min="6" max="6" width="11.125" style="467" customWidth="1"/>
    <col min="7" max="7" width="13.375" style="467" customWidth="1"/>
    <col min="8" max="8" width="14.125" style="467" customWidth="1"/>
    <col min="9" max="9" width="10.625" style="467" customWidth="1"/>
  </cols>
  <sheetData>
    <row r="1" ht="12.75">
      <c r="H1" s="552"/>
    </row>
    <row r="2" spans="1:9" ht="12.75">
      <c r="A2" s="553"/>
      <c r="B2" s="553"/>
      <c r="C2" s="554"/>
      <c r="D2" s="553"/>
      <c r="E2" s="553"/>
      <c r="F2" s="553"/>
      <c r="G2" s="553"/>
      <c r="H2" s="919" t="s">
        <v>1005</v>
      </c>
      <c r="I2" s="919"/>
    </row>
    <row r="3" spans="1:9" ht="12.75">
      <c r="A3" s="553"/>
      <c r="B3" s="553"/>
      <c r="C3" s="554"/>
      <c r="D3" s="553"/>
      <c r="E3" s="553"/>
      <c r="F3" s="553"/>
      <c r="G3" s="553"/>
      <c r="H3" s="553"/>
      <c r="I3" s="553"/>
    </row>
    <row r="4" spans="1:9" ht="12.75">
      <c r="A4" s="553"/>
      <c r="B4" s="553"/>
      <c r="C4" s="554"/>
      <c r="D4" s="553"/>
      <c r="E4" s="553"/>
      <c r="F4" s="553"/>
      <c r="G4" s="917" t="s">
        <v>2134</v>
      </c>
      <c r="H4" s="917"/>
      <c r="I4" s="917"/>
    </row>
    <row r="5" spans="1:9" ht="12.75">
      <c r="A5" s="553"/>
      <c r="B5" s="553"/>
      <c r="C5" s="554"/>
      <c r="D5" s="553"/>
      <c r="E5" s="553"/>
      <c r="F5" s="553"/>
      <c r="G5" s="917" t="s">
        <v>2133</v>
      </c>
      <c r="H5" s="917"/>
      <c r="I5" s="917"/>
    </row>
    <row r="6" spans="1:9" ht="12.75">
      <c r="A6" s="555"/>
      <c r="B6" s="556"/>
      <c r="C6" s="557"/>
      <c r="D6" s="556"/>
      <c r="E6" s="556"/>
      <c r="F6" s="556"/>
      <c r="G6" s="918"/>
      <c r="H6" s="918"/>
      <c r="I6" s="918"/>
    </row>
    <row r="7" spans="1:9" ht="12.75">
      <c r="A7" s="920" t="s">
        <v>405</v>
      </c>
      <c r="B7" s="920"/>
      <c r="C7" s="920"/>
      <c r="D7" s="920"/>
      <c r="E7" s="920"/>
      <c r="F7" s="920"/>
      <c r="G7" s="920"/>
      <c r="H7" s="920"/>
      <c r="I7" s="920"/>
    </row>
    <row r="8" spans="1:9" ht="12.75">
      <c r="A8" s="921" t="s">
        <v>1006</v>
      </c>
      <c r="B8" s="921"/>
      <c r="C8" s="921"/>
      <c r="D8" s="921"/>
      <c r="E8" s="921"/>
      <c r="F8" s="921"/>
      <c r="G8" s="921"/>
      <c r="H8" s="921"/>
      <c r="I8" s="921"/>
    </row>
    <row r="9" spans="1:9" ht="12.75">
      <c r="A9" s="555"/>
      <c r="B9" s="555"/>
      <c r="C9" s="558"/>
      <c r="D9" s="555"/>
      <c r="E9" s="555"/>
      <c r="F9" s="555"/>
      <c r="G9" s="555"/>
      <c r="H9" s="555"/>
      <c r="I9" s="555"/>
    </row>
    <row r="10" spans="1:9" ht="12.75">
      <c r="A10" s="920" t="s">
        <v>406</v>
      </c>
      <c r="B10" s="920"/>
      <c r="C10" s="920"/>
      <c r="D10" s="920"/>
      <c r="E10" s="920"/>
      <c r="F10" s="920"/>
      <c r="G10" s="920"/>
      <c r="H10" s="920"/>
      <c r="I10" s="920"/>
    </row>
    <row r="11" spans="1:9" ht="12.75">
      <c r="A11" s="920" t="s">
        <v>253</v>
      </c>
      <c r="B11" s="920"/>
      <c r="C11" s="920"/>
      <c r="D11" s="920"/>
      <c r="E11" s="920"/>
      <c r="F11" s="920"/>
      <c r="G11" s="920"/>
      <c r="H11" s="920"/>
      <c r="I11" s="920"/>
    </row>
    <row r="12" spans="1:9" ht="12.75">
      <c r="A12" s="555"/>
      <c r="B12" s="556"/>
      <c r="C12" s="557"/>
      <c r="D12" s="556"/>
      <c r="E12" s="556"/>
      <c r="F12" s="556"/>
      <c r="G12" s="556"/>
      <c r="H12" s="556"/>
      <c r="I12" s="556"/>
    </row>
    <row r="13" spans="1:9" ht="13.5" thickBot="1">
      <c r="A13" s="559"/>
      <c r="B13" s="553"/>
      <c r="C13" s="554"/>
      <c r="D13" s="553"/>
      <c r="E13" s="553"/>
      <c r="F13" s="553"/>
      <c r="G13" s="553"/>
      <c r="H13" s="553"/>
      <c r="I13" s="560" t="s">
        <v>475</v>
      </c>
    </row>
    <row r="14" spans="1:9" ht="13.5" thickBot="1">
      <c r="A14" s="561"/>
      <c r="B14" s="562"/>
      <c r="C14" s="563"/>
      <c r="D14" s="562"/>
      <c r="E14" s="562"/>
      <c r="F14" s="562"/>
      <c r="G14" s="562"/>
      <c r="H14" s="564" t="s">
        <v>242</v>
      </c>
      <c r="I14" s="565"/>
    </row>
    <row r="15" spans="1:9" ht="13.5" thickBot="1">
      <c r="A15" s="561"/>
      <c r="B15" s="562"/>
      <c r="C15" s="563"/>
      <c r="D15" s="562"/>
      <c r="E15" s="562"/>
      <c r="F15" s="562"/>
      <c r="G15" s="562"/>
      <c r="H15" s="564" t="s">
        <v>308</v>
      </c>
      <c r="I15" s="565"/>
    </row>
    <row r="16" spans="1:9" ht="13.5" thickBot="1">
      <c r="A16" s="561"/>
      <c r="B16" s="562"/>
      <c r="C16" s="563"/>
      <c r="D16" s="562"/>
      <c r="E16" s="562"/>
      <c r="F16" s="562"/>
      <c r="G16" s="562"/>
      <c r="H16" s="564" t="s">
        <v>246</v>
      </c>
      <c r="I16" s="566"/>
    </row>
    <row r="17" spans="1:9" ht="13.5" thickBot="1">
      <c r="A17" s="561"/>
      <c r="B17" s="562"/>
      <c r="C17" s="563"/>
      <c r="D17" s="562"/>
      <c r="E17" s="562"/>
      <c r="F17" s="562"/>
      <c r="G17" s="562"/>
      <c r="H17" s="564" t="s">
        <v>247</v>
      </c>
      <c r="I17" s="567"/>
    </row>
    <row r="18" spans="1:9" ht="13.5" thickBot="1">
      <c r="A18" s="561"/>
      <c r="B18" s="562"/>
      <c r="C18" s="563"/>
      <c r="D18" s="562"/>
      <c r="E18" s="562"/>
      <c r="F18" s="562"/>
      <c r="G18" s="562"/>
      <c r="H18" s="564" t="s">
        <v>306</v>
      </c>
      <c r="I18" s="567"/>
    </row>
    <row r="19" spans="1:9" ht="13.5" thickBot="1">
      <c r="A19" s="568"/>
      <c r="B19" s="569"/>
      <c r="C19" s="570"/>
      <c r="D19" s="569"/>
      <c r="E19" s="569"/>
      <c r="F19" s="569"/>
      <c r="G19" s="569"/>
      <c r="H19" s="564" t="s">
        <v>307</v>
      </c>
      <c r="I19" s="566"/>
    </row>
    <row r="20" spans="1:9" ht="12.75">
      <c r="A20" s="571"/>
      <c r="B20" s="572"/>
      <c r="C20" s="573"/>
      <c r="D20" s="572"/>
      <c r="E20" s="572"/>
      <c r="F20" s="572"/>
      <c r="G20" s="572"/>
      <c r="H20" s="572"/>
      <c r="I20" s="572"/>
    </row>
    <row r="21" spans="1:9" ht="12.75">
      <c r="A21" s="571"/>
      <c r="B21" s="572"/>
      <c r="C21" s="573"/>
      <c r="D21" s="572"/>
      <c r="E21" s="572"/>
      <c r="F21" s="572"/>
      <c r="G21" s="572"/>
      <c r="H21" s="572"/>
      <c r="I21" s="572"/>
    </row>
    <row r="22" spans="1:9" ht="12.75">
      <c r="A22" s="571"/>
      <c r="B22" s="572"/>
      <c r="C22" s="573"/>
      <c r="D22" s="572"/>
      <c r="E22" s="572"/>
      <c r="F22" s="572"/>
      <c r="G22" s="572"/>
      <c r="H22" s="572"/>
      <c r="I22" s="572"/>
    </row>
    <row r="23" spans="1:9" ht="12.75">
      <c r="A23" s="574"/>
      <c r="B23" s="553"/>
      <c r="C23" s="554"/>
      <c r="D23" s="553"/>
      <c r="E23" s="553"/>
      <c r="F23" s="553"/>
      <c r="G23" s="553"/>
      <c r="H23" s="553"/>
      <c r="I23" s="553"/>
    </row>
    <row r="24" spans="1:9" ht="15.75" thickBot="1">
      <c r="A24" s="575" t="s">
        <v>476</v>
      </c>
      <c r="B24" s="575"/>
      <c r="C24" s="576"/>
      <c r="D24" s="575"/>
      <c r="E24" s="575"/>
      <c r="F24" s="575"/>
      <c r="G24" s="575"/>
      <c r="H24" s="575"/>
      <c r="I24" s="575"/>
    </row>
    <row r="25" spans="1:9" ht="15" thickBot="1">
      <c r="A25" s="913" t="s">
        <v>144</v>
      </c>
      <c r="B25" s="913" t="s">
        <v>407</v>
      </c>
      <c r="C25" s="914" t="s">
        <v>1007</v>
      </c>
      <c r="D25" s="915" t="s">
        <v>243</v>
      </c>
      <c r="E25" s="915"/>
      <c r="F25" s="915" t="s">
        <v>244</v>
      </c>
      <c r="G25" s="915"/>
      <c r="H25" s="915" t="s">
        <v>245</v>
      </c>
      <c r="I25" s="915"/>
    </row>
    <row r="26" spans="1:9" ht="43.5" thickBot="1">
      <c r="A26" s="913"/>
      <c r="B26" s="913"/>
      <c r="C26" s="914"/>
      <c r="D26" s="577" t="s">
        <v>248</v>
      </c>
      <c r="E26" s="577" t="s">
        <v>249</v>
      </c>
      <c r="F26" s="577" t="s">
        <v>250</v>
      </c>
      <c r="G26" s="577" t="s">
        <v>234</v>
      </c>
      <c r="H26" s="577" t="s">
        <v>251</v>
      </c>
      <c r="I26" s="577" t="s">
        <v>228</v>
      </c>
    </row>
    <row r="27" spans="1:9" ht="15" thickBot="1">
      <c r="A27" s="578">
        <v>1</v>
      </c>
      <c r="B27" s="578">
        <v>2</v>
      </c>
      <c r="C27" s="579">
        <v>3</v>
      </c>
      <c r="D27" s="654">
        <v>4</v>
      </c>
      <c r="E27" s="654">
        <v>5</v>
      </c>
      <c r="F27" s="654">
        <v>6</v>
      </c>
      <c r="G27" s="654">
        <v>7</v>
      </c>
      <c r="H27" s="654">
        <v>8</v>
      </c>
      <c r="I27" s="654">
        <v>9</v>
      </c>
    </row>
    <row r="28" spans="1:9" ht="71.25">
      <c r="A28" s="580" t="s">
        <v>1008</v>
      </c>
      <c r="B28" s="581"/>
      <c r="C28" s="655">
        <v>1</v>
      </c>
      <c r="D28" s="656"/>
      <c r="E28" s="656"/>
      <c r="F28" s="656"/>
      <c r="G28" s="656"/>
      <c r="H28" s="656"/>
      <c r="I28" s="657"/>
    </row>
    <row r="29" spans="1:9" ht="15">
      <c r="A29" s="582" t="s">
        <v>408</v>
      </c>
      <c r="B29" s="583">
        <v>1</v>
      </c>
      <c r="C29" s="658" t="s">
        <v>85</v>
      </c>
      <c r="D29" s="659"/>
      <c r="E29" s="659"/>
      <c r="F29" s="659"/>
      <c r="G29" s="659"/>
      <c r="H29" s="659"/>
      <c r="I29" s="660"/>
    </row>
    <row r="30" spans="1:9" ht="30">
      <c r="A30" s="584" t="s">
        <v>1009</v>
      </c>
      <c r="B30" s="583">
        <v>100</v>
      </c>
      <c r="C30" s="658" t="s">
        <v>5</v>
      </c>
      <c r="D30" s="659"/>
      <c r="E30" s="659"/>
      <c r="F30" s="659"/>
      <c r="G30" s="659"/>
      <c r="H30" s="659"/>
      <c r="I30" s="660"/>
    </row>
    <row r="31" spans="1:9" ht="29.25">
      <c r="A31" s="584" t="s">
        <v>1010</v>
      </c>
      <c r="B31" s="583">
        <v>121</v>
      </c>
      <c r="C31" s="658" t="s">
        <v>15</v>
      </c>
      <c r="D31" s="659"/>
      <c r="E31" s="659"/>
      <c r="F31" s="659"/>
      <c r="G31" s="659"/>
      <c r="H31" s="659"/>
      <c r="I31" s="660"/>
    </row>
    <row r="32" spans="1:9" ht="28.5">
      <c r="A32" s="582" t="s">
        <v>1011</v>
      </c>
      <c r="B32" s="583">
        <v>110</v>
      </c>
      <c r="C32" s="658" t="s">
        <v>18</v>
      </c>
      <c r="D32" s="659"/>
      <c r="E32" s="659"/>
      <c r="F32" s="659"/>
      <c r="G32" s="659"/>
      <c r="H32" s="659"/>
      <c r="I32" s="660"/>
    </row>
    <row r="33" spans="1:9" ht="30">
      <c r="A33" s="585" t="s">
        <v>1012</v>
      </c>
      <c r="B33" s="583">
        <v>120</v>
      </c>
      <c r="C33" s="658" t="s">
        <v>19</v>
      </c>
      <c r="D33" s="659"/>
      <c r="E33" s="659"/>
      <c r="F33" s="659"/>
      <c r="G33" s="659"/>
      <c r="H33" s="659"/>
      <c r="I33" s="660"/>
    </row>
    <row r="34" spans="1:9" ht="30">
      <c r="A34" s="586" t="s">
        <v>1013</v>
      </c>
      <c r="B34" s="587"/>
      <c r="C34" s="632" t="s">
        <v>23</v>
      </c>
      <c r="D34" s="661"/>
      <c r="E34" s="661"/>
      <c r="F34" s="661"/>
      <c r="G34" s="661"/>
      <c r="H34" s="661"/>
      <c r="I34" s="662"/>
    </row>
    <row r="35" spans="1:9" ht="15">
      <c r="A35" s="586" t="s">
        <v>409</v>
      </c>
      <c r="B35" s="587">
        <v>155</v>
      </c>
      <c r="C35" s="632" t="s">
        <v>29</v>
      </c>
      <c r="D35" s="661"/>
      <c r="E35" s="661"/>
      <c r="F35" s="661"/>
      <c r="G35" s="661"/>
      <c r="H35" s="661"/>
      <c r="I35" s="662"/>
    </row>
    <row r="36" spans="1:9" ht="15">
      <c r="A36" s="588" t="s">
        <v>1014</v>
      </c>
      <c r="B36" s="587"/>
      <c r="C36" s="632" t="s">
        <v>31</v>
      </c>
      <c r="D36" s="661"/>
      <c r="E36" s="661"/>
      <c r="F36" s="661"/>
      <c r="G36" s="661"/>
      <c r="H36" s="661"/>
      <c r="I36" s="662"/>
    </row>
    <row r="37" spans="1:9" ht="15">
      <c r="A37" s="589" t="s">
        <v>1015</v>
      </c>
      <c r="B37" s="583">
        <v>160</v>
      </c>
      <c r="C37" s="658" t="s">
        <v>33</v>
      </c>
      <c r="D37" s="659"/>
      <c r="E37" s="659"/>
      <c r="F37" s="659"/>
      <c r="G37" s="659"/>
      <c r="H37" s="659"/>
      <c r="I37" s="660"/>
    </row>
    <row r="38" spans="1:9" ht="71.25">
      <c r="A38" s="582" t="s">
        <v>1016</v>
      </c>
      <c r="B38" s="583">
        <v>100</v>
      </c>
      <c r="C38" s="658" t="s">
        <v>36</v>
      </c>
      <c r="D38" s="663"/>
      <c r="E38" s="663"/>
      <c r="F38" s="663"/>
      <c r="G38" s="663"/>
      <c r="H38" s="663"/>
      <c r="I38" s="660"/>
    </row>
    <row r="39" spans="1:9" ht="45">
      <c r="A39" s="589" t="s">
        <v>1017</v>
      </c>
      <c r="B39" s="583">
        <v>161</v>
      </c>
      <c r="C39" s="658" t="s">
        <v>414</v>
      </c>
      <c r="D39" s="663"/>
      <c r="E39" s="663"/>
      <c r="F39" s="663"/>
      <c r="G39" s="663"/>
      <c r="H39" s="663"/>
      <c r="I39" s="660"/>
    </row>
    <row r="40" spans="1:9" ht="15">
      <c r="A40" s="589" t="s">
        <v>1018</v>
      </c>
      <c r="B40" s="583">
        <v>176</v>
      </c>
      <c r="C40" s="658" t="s">
        <v>415</v>
      </c>
      <c r="D40" s="663"/>
      <c r="E40" s="663"/>
      <c r="F40" s="663"/>
      <c r="G40" s="663"/>
      <c r="H40" s="663"/>
      <c r="I40" s="660"/>
    </row>
    <row r="41" spans="1:9" ht="15">
      <c r="A41" s="589" t="s">
        <v>1019</v>
      </c>
      <c r="B41" s="583">
        <v>177</v>
      </c>
      <c r="C41" s="658" t="s">
        <v>416</v>
      </c>
      <c r="D41" s="663"/>
      <c r="E41" s="663"/>
      <c r="F41" s="663"/>
      <c r="G41" s="663"/>
      <c r="H41" s="663"/>
      <c r="I41" s="660"/>
    </row>
    <row r="42" spans="1:9" ht="85.5">
      <c r="A42" s="590" t="s">
        <v>1020</v>
      </c>
      <c r="B42" s="587"/>
      <c r="C42" s="632">
        <v>2</v>
      </c>
      <c r="D42" s="664"/>
      <c r="E42" s="664"/>
      <c r="F42" s="664"/>
      <c r="G42" s="664"/>
      <c r="H42" s="664"/>
      <c r="I42" s="662"/>
    </row>
    <row r="43" spans="1:9" ht="15">
      <c r="A43" s="591" t="s">
        <v>408</v>
      </c>
      <c r="B43" s="587">
        <v>1</v>
      </c>
      <c r="C43" s="632" t="s">
        <v>96</v>
      </c>
      <c r="D43" s="664"/>
      <c r="E43" s="664"/>
      <c r="F43" s="664"/>
      <c r="G43" s="664"/>
      <c r="H43" s="664"/>
      <c r="I43" s="662"/>
    </row>
    <row r="44" spans="1:9" ht="28.5">
      <c r="A44" s="591" t="s">
        <v>1021</v>
      </c>
      <c r="B44" s="587">
        <v>100</v>
      </c>
      <c r="C44" s="632" t="s">
        <v>99</v>
      </c>
      <c r="D44" s="664"/>
      <c r="E44" s="664"/>
      <c r="F44" s="664"/>
      <c r="G44" s="664"/>
      <c r="H44" s="664"/>
      <c r="I44" s="662"/>
    </row>
    <row r="45" spans="1:9" ht="15">
      <c r="A45" s="588" t="s">
        <v>1022</v>
      </c>
      <c r="B45" s="587">
        <v>2101</v>
      </c>
      <c r="C45" s="632" t="s">
        <v>102</v>
      </c>
      <c r="D45" s="664"/>
      <c r="E45" s="664"/>
      <c r="F45" s="664"/>
      <c r="G45" s="664"/>
      <c r="H45" s="664"/>
      <c r="I45" s="662"/>
    </row>
    <row r="46" spans="1:9" ht="30">
      <c r="A46" s="588" t="s">
        <v>1023</v>
      </c>
      <c r="B46" s="587">
        <v>2102</v>
      </c>
      <c r="C46" s="632" t="s">
        <v>105</v>
      </c>
      <c r="D46" s="664"/>
      <c r="E46" s="664"/>
      <c r="F46" s="664"/>
      <c r="G46" s="664"/>
      <c r="H46" s="664"/>
      <c r="I46" s="662"/>
    </row>
    <row r="47" spans="1:9" ht="30">
      <c r="A47" s="588" t="s">
        <v>1024</v>
      </c>
      <c r="B47" s="587">
        <v>500</v>
      </c>
      <c r="C47" s="632" t="s">
        <v>109</v>
      </c>
      <c r="D47" s="664"/>
      <c r="E47" s="664"/>
      <c r="F47" s="664"/>
      <c r="G47" s="664"/>
      <c r="H47" s="664"/>
      <c r="I47" s="662"/>
    </row>
    <row r="48" spans="1:9" ht="15">
      <c r="A48" s="588" t="s">
        <v>1025</v>
      </c>
      <c r="B48" s="587">
        <v>2501</v>
      </c>
      <c r="C48" s="632" t="s">
        <v>113</v>
      </c>
      <c r="D48" s="664"/>
      <c r="E48" s="664"/>
      <c r="F48" s="664"/>
      <c r="G48" s="664"/>
      <c r="H48" s="664"/>
      <c r="I48" s="662"/>
    </row>
    <row r="49" spans="1:9" ht="30">
      <c r="A49" s="588" t="s">
        <v>1023</v>
      </c>
      <c r="B49" s="587">
        <v>2502</v>
      </c>
      <c r="C49" s="632" t="s">
        <v>116</v>
      </c>
      <c r="D49" s="664"/>
      <c r="E49" s="664"/>
      <c r="F49" s="664"/>
      <c r="G49" s="664"/>
      <c r="H49" s="664"/>
      <c r="I49" s="662"/>
    </row>
    <row r="50" spans="1:9" ht="99.75">
      <c r="A50" s="590" t="s">
        <v>1026</v>
      </c>
      <c r="B50" s="587"/>
      <c r="C50" s="632" t="s">
        <v>257</v>
      </c>
      <c r="D50" s="664"/>
      <c r="E50" s="664"/>
      <c r="F50" s="664"/>
      <c r="G50" s="664"/>
      <c r="H50" s="664"/>
      <c r="I50" s="662"/>
    </row>
    <row r="51" spans="1:9" ht="15">
      <c r="A51" s="591" t="s">
        <v>408</v>
      </c>
      <c r="B51" s="587">
        <v>1</v>
      </c>
      <c r="C51" s="632" t="s">
        <v>37</v>
      </c>
      <c r="D51" s="664"/>
      <c r="E51" s="664"/>
      <c r="F51" s="664"/>
      <c r="G51" s="664"/>
      <c r="H51" s="664"/>
      <c r="I51" s="662"/>
    </row>
    <row r="52" spans="1:9" ht="28.5">
      <c r="A52" s="591" t="s">
        <v>1021</v>
      </c>
      <c r="B52" s="587">
        <v>100</v>
      </c>
      <c r="C52" s="632" t="s">
        <v>43</v>
      </c>
      <c r="D52" s="664"/>
      <c r="E52" s="664"/>
      <c r="F52" s="664"/>
      <c r="G52" s="664"/>
      <c r="H52" s="664"/>
      <c r="I52" s="662"/>
    </row>
    <row r="53" spans="1:9" ht="15">
      <c r="A53" s="588" t="s">
        <v>1022</v>
      </c>
      <c r="B53" s="587">
        <v>2101</v>
      </c>
      <c r="C53" s="632" t="s">
        <v>48</v>
      </c>
      <c r="D53" s="664"/>
      <c r="E53" s="664"/>
      <c r="F53" s="664"/>
      <c r="G53" s="664"/>
      <c r="H53" s="664"/>
      <c r="I53" s="662"/>
    </row>
    <row r="54" spans="1:9" ht="30">
      <c r="A54" s="588" t="s">
        <v>1023</v>
      </c>
      <c r="B54" s="587">
        <v>2102</v>
      </c>
      <c r="C54" s="632" t="s">
        <v>133</v>
      </c>
      <c r="D54" s="664"/>
      <c r="E54" s="664"/>
      <c r="F54" s="664"/>
      <c r="G54" s="664"/>
      <c r="H54" s="664"/>
      <c r="I54" s="662"/>
    </row>
    <row r="55" spans="1:9" ht="30">
      <c r="A55" s="588" t="s">
        <v>1024</v>
      </c>
      <c r="B55" s="587">
        <v>500</v>
      </c>
      <c r="C55" s="632" t="s">
        <v>137</v>
      </c>
      <c r="D55" s="664"/>
      <c r="E55" s="664"/>
      <c r="F55" s="664"/>
      <c r="G55" s="664"/>
      <c r="H55" s="664"/>
      <c r="I55" s="662"/>
    </row>
    <row r="56" spans="1:9" ht="15">
      <c r="A56" s="588" t="s">
        <v>1025</v>
      </c>
      <c r="B56" s="587">
        <v>2501</v>
      </c>
      <c r="C56" s="632" t="s">
        <v>317</v>
      </c>
      <c r="D56" s="664"/>
      <c r="E56" s="664"/>
      <c r="F56" s="664"/>
      <c r="G56" s="664"/>
      <c r="H56" s="664"/>
      <c r="I56" s="662"/>
    </row>
    <row r="57" spans="1:9" ht="30">
      <c r="A57" s="588" t="s">
        <v>1023</v>
      </c>
      <c r="B57" s="587">
        <v>2502</v>
      </c>
      <c r="C57" s="632" t="s">
        <v>320</v>
      </c>
      <c r="D57" s="664"/>
      <c r="E57" s="664"/>
      <c r="F57" s="664"/>
      <c r="G57" s="664"/>
      <c r="H57" s="664"/>
      <c r="I57" s="662"/>
    </row>
    <row r="58" spans="1:9" ht="85.5">
      <c r="A58" s="592" t="s">
        <v>1027</v>
      </c>
      <c r="B58" s="593"/>
      <c r="C58" s="632" t="s">
        <v>200</v>
      </c>
      <c r="D58" s="664"/>
      <c r="E58" s="664"/>
      <c r="F58" s="664"/>
      <c r="G58" s="664"/>
      <c r="H58" s="664"/>
      <c r="I58" s="662"/>
    </row>
    <row r="59" spans="1:9" ht="28.5">
      <c r="A59" s="594" t="s">
        <v>1028</v>
      </c>
      <c r="B59" s="587">
        <v>1</v>
      </c>
      <c r="C59" s="632" t="s">
        <v>417</v>
      </c>
      <c r="D59" s="664"/>
      <c r="E59" s="664"/>
      <c r="F59" s="664"/>
      <c r="G59" s="664"/>
      <c r="H59" s="664"/>
      <c r="I59" s="662"/>
    </row>
    <row r="60" spans="1:9" ht="28.5">
      <c r="A60" s="594" t="s">
        <v>1029</v>
      </c>
      <c r="B60" s="587">
        <v>101</v>
      </c>
      <c r="C60" s="632" t="s">
        <v>418</v>
      </c>
      <c r="D60" s="664"/>
      <c r="E60" s="664"/>
      <c r="F60" s="664"/>
      <c r="G60" s="664"/>
      <c r="H60" s="664"/>
      <c r="I60" s="662"/>
    </row>
    <row r="61" spans="1:9" ht="15">
      <c r="A61" s="595" t="s">
        <v>1030</v>
      </c>
      <c r="B61" s="593">
        <v>126</v>
      </c>
      <c r="C61" s="632" t="s">
        <v>1031</v>
      </c>
      <c r="D61" s="664"/>
      <c r="E61" s="664"/>
      <c r="F61" s="664"/>
      <c r="G61" s="664"/>
      <c r="H61" s="664"/>
      <c r="I61" s="662"/>
    </row>
    <row r="62" spans="1:9" ht="15">
      <c r="A62" s="595" t="s">
        <v>1032</v>
      </c>
      <c r="B62" s="593">
        <v>145</v>
      </c>
      <c r="C62" s="632" t="s">
        <v>1033</v>
      </c>
      <c r="D62" s="664"/>
      <c r="E62" s="664"/>
      <c r="F62" s="664"/>
      <c r="G62" s="664"/>
      <c r="H62" s="664"/>
      <c r="I62" s="662"/>
    </row>
    <row r="63" spans="1:9" ht="15">
      <c r="A63" s="595" t="s">
        <v>1034</v>
      </c>
      <c r="B63" s="593">
        <v>177</v>
      </c>
      <c r="C63" s="632" t="s">
        <v>1035</v>
      </c>
      <c r="D63" s="664"/>
      <c r="E63" s="664"/>
      <c r="F63" s="664"/>
      <c r="G63" s="664"/>
      <c r="H63" s="664"/>
      <c r="I63" s="662"/>
    </row>
    <row r="64" spans="1:9" ht="15">
      <c r="A64" s="594" t="s">
        <v>1036</v>
      </c>
      <c r="B64" s="587">
        <v>100</v>
      </c>
      <c r="C64" s="632" t="s">
        <v>1037</v>
      </c>
      <c r="D64" s="664"/>
      <c r="E64" s="664"/>
      <c r="F64" s="664"/>
      <c r="G64" s="664"/>
      <c r="H64" s="664"/>
      <c r="I64" s="662"/>
    </row>
    <row r="65" spans="1:9" ht="15">
      <c r="A65" s="595" t="s">
        <v>1030</v>
      </c>
      <c r="B65" s="593">
        <v>120</v>
      </c>
      <c r="C65" s="632" t="s">
        <v>1038</v>
      </c>
      <c r="D65" s="664"/>
      <c r="E65" s="664"/>
      <c r="F65" s="664"/>
      <c r="G65" s="664"/>
      <c r="H65" s="664"/>
      <c r="I65" s="662"/>
    </row>
    <row r="66" spans="1:9" ht="15">
      <c r="A66" s="595" t="s">
        <v>1032</v>
      </c>
      <c r="B66" s="593">
        <v>140</v>
      </c>
      <c r="C66" s="632" t="s">
        <v>1039</v>
      </c>
      <c r="D66" s="664"/>
      <c r="E66" s="664"/>
      <c r="F66" s="664"/>
      <c r="G66" s="664"/>
      <c r="H66" s="664"/>
      <c r="I66" s="662"/>
    </row>
    <row r="67" spans="1:9" ht="15">
      <c r="A67" s="595" t="s">
        <v>1034</v>
      </c>
      <c r="B67" s="593">
        <v>175</v>
      </c>
      <c r="C67" s="632" t="s">
        <v>1040</v>
      </c>
      <c r="D67" s="664"/>
      <c r="E67" s="664"/>
      <c r="F67" s="664"/>
      <c r="G67" s="664"/>
      <c r="H67" s="664"/>
      <c r="I67" s="662"/>
    </row>
    <row r="68" spans="1:9" ht="28.5">
      <c r="A68" s="594" t="s">
        <v>1041</v>
      </c>
      <c r="B68" s="587">
        <v>500</v>
      </c>
      <c r="C68" s="632" t="s">
        <v>1042</v>
      </c>
      <c r="D68" s="664"/>
      <c r="E68" s="664"/>
      <c r="F68" s="664"/>
      <c r="G68" s="664"/>
      <c r="H68" s="664"/>
      <c r="I68" s="662"/>
    </row>
    <row r="69" spans="1:9" ht="15">
      <c r="A69" s="595" t="s">
        <v>1030</v>
      </c>
      <c r="B69" s="593">
        <v>510</v>
      </c>
      <c r="C69" s="632" t="s">
        <v>1043</v>
      </c>
      <c r="D69" s="664"/>
      <c r="E69" s="664"/>
      <c r="F69" s="664"/>
      <c r="G69" s="664"/>
      <c r="H69" s="664"/>
      <c r="I69" s="662"/>
    </row>
    <row r="70" spans="1:9" ht="15">
      <c r="A70" s="595" t="s">
        <v>1032</v>
      </c>
      <c r="B70" s="593">
        <v>540</v>
      </c>
      <c r="C70" s="632" t="s">
        <v>1044</v>
      </c>
      <c r="D70" s="664"/>
      <c r="E70" s="664"/>
      <c r="F70" s="664"/>
      <c r="G70" s="664"/>
      <c r="H70" s="664"/>
      <c r="I70" s="662"/>
    </row>
    <row r="71" spans="1:9" ht="15">
      <c r="A71" s="595" t="s">
        <v>1034</v>
      </c>
      <c r="B71" s="593">
        <v>555</v>
      </c>
      <c r="C71" s="632" t="s">
        <v>1045</v>
      </c>
      <c r="D71" s="664"/>
      <c r="E71" s="664"/>
      <c r="F71" s="664"/>
      <c r="G71" s="664"/>
      <c r="H71" s="664"/>
      <c r="I71" s="662"/>
    </row>
    <row r="72" spans="1:9" ht="71.25">
      <c r="A72" s="592" t="s">
        <v>1046</v>
      </c>
      <c r="B72" s="593"/>
      <c r="C72" s="632" t="s">
        <v>432</v>
      </c>
      <c r="D72" s="664"/>
      <c r="E72" s="664"/>
      <c r="F72" s="664"/>
      <c r="G72" s="664"/>
      <c r="H72" s="664"/>
      <c r="I72" s="662"/>
    </row>
    <row r="73" spans="1:9" ht="28.5">
      <c r="A73" s="594" t="s">
        <v>1028</v>
      </c>
      <c r="B73" s="587">
        <v>1</v>
      </c>
      <c r="C73" s="632" t="s">
        <v>419</v>
      </c>
      <c r="D73" s="664"/>
      <c r="E73" s="664"/>
      <c r="F73" s="664"/>
      <c r="G73" s="664"/>
      <c r="H73" s="664"/>
      <c r="I73" s="662"/>
    </row>
    <row r="74" spans="1:9" ht="28.5">
      <c r="A74" s="594" t="s">
        <v>1029</v>
      </c>
      <c r="B74" s="587">
        <v>101</v>
      </c>
      <c r="C74" s="632" t="s">
        <v>420</v>
      </c>
      <c r="D74" s="664"/>
      <c r="E74" s="664"/>
      <c r="F74" s="664"/>
      <c r="G74" s="664"/>
      <c r="H74" s="664"/>
      <c r="I74" s="662"/>
    </row>
    <row r="75" spans="1:9" ht="15">
      <c r="A75" s="595" t="s">
        <v>1030</v>
      </c>
      <c r="B75" s="593">
        <v>126</v>
      </c>
      <c r="C75" s="632" t="s">
        <v>1047</v>
      </c>
      <c r="D75" s="664"/>
      <c r="E75" s="664"/>
      <c r="F75" s="664"/>
      <c r="G75" s="664"/>
      <c r="H75" s="664"/>
      <c r="I75" s="662"/>
    </row>
    <row r="76" spans="1:9" ht="15">
      <c r="A76" s="595" t="s">
        <v>1032</v>
      </c>
      <c r="B76" s="593">
        <v>145</v>
      </c>
      <c r="C76" s="632" t="s">
        <v>1048</v>
      </c>
      <c r="D76" s="664"/>
      <c r="E76" s="664"/>
      <c r="F76" s="664"/>
      <c r="G76" s="664"/>
      <c r="H76" s="664"/>
      <c r="I76" s="662"/>
    </row>
    <row r="77" spans="1:9" ht="15">
      <c r="A77" s="595" t="s">
        <v>1034</v>
      </c>
      <c r="B77" s="593">
        <v>177</v>
      </c>
      <c r="C77" s="632" t="s">
        <v>1049</v>
      </c>
      <c r="D77" s="664"/>
      <c r="E77" s="664"/>
      <c r="F77" s="664"/>
      <c r="G77" s="664"/>
      <c r="H77" s="664"/>
      <c r="I77" s="662"/>
    </row>
    <row r="78" spans="1:9" ht="15">
      <c r="A78" s="594" t="s">
        <v>1036</v>
      </c>
      <c r="B78" s="587">
        <v>100</v>
      </c>
      <c r="C78" s="632" t="s">
        <v>1050</v>
      </c>
      <c r="D78" s="664"/>
      <c r="E78" s="664"/>
      <c r="F78" s="664"/>
      <c r="G78" s="664"/>
      <c r="H78" s="664"/>
      <c r="I78" s="662"/>
    </row>
    <row r="79" spans="1:9" ht="15">
      <c r="A79" s="595" t="s">
        <v>1030</v>
      </c>
      <c r="B79" s="593">
        <v>120</v>
      </c>
      <c r="C79" s="632" t="s">
        <v>1051</v>
      </c>
      <c r="D79" s="664"/>
      <c r="E79" s="664"/>
      <c r="F79" s="664"/>
      <c r="G79" s="664"/>
      <c r="H79" s="664"/>
      <c r="I79" s="662"/>
    </row>
    <row r="80" spans="1:9" ht="15">
      <c r="A80" s="595" t="s">
        <v>1032</v>
      </c>
      <c r="B80" s="593">
        <v>140</v>
      </c>
      <c r="C80" s="632" t="s">
        <v>1052</v>
      </c>
      <c r="D80" s="664"/>
      <c r="E80" s="664"/>
      <c r="F80" s="664"/>
      <c r="G80" s="664"/>
      <c r="H80" s="664"/>
      <c r="I80" s="662"/>
    </row>
    <row r="81" spans="1:9" ht="15">
      <c r="A81" s="595" t="s">
        <v>1034</v>
      </c>
      <c r="B81" s="593">
        <v>175</v>
      </c>
      <c r="C81" s="632" t="s">
        <v>1053</v>
      </c>
      <c r="D81" s="664"/>
      <c r="E81" s="664"/>
      <c r="F81" s="664"/>
      <c r="G81" s="664"/>
      <c r="H81" s="664"/>
      <c r="I81" s="662"/>
    </row>
    <row r="82" spans="1:9" ht="28.5">
      <c r="A82" s="594" t="s">
        <v>1041</v>
      </c>
      <c r="B82" s="587">
        <v>500</v>
      </c>
      <c r="C82" s="632" t="s">
        <v>1054</v>
      </c>
      <c r="D82" s="664"/>
      <c r="E82" s="664"/>
      <c r="F82" s="664"/>
      <c r="G82" s="664"/>
      <c r="H82" s="664"/>
      <c r="I82" s="662"/>
    </row>
    <row r="83" spans="1:9" ht="15">
      <c r="A83" s="595" t="s">
        <v>1030</v>
      </c>
      <c r="B83" s="593">
        <v>510</v>
      </c>
      <c r="C83" s="632" t="s">
        <v>1055</v>
      </c>
      <c r="D83" s="664"/>
      <c r="E83" s="664"/>
      <c r="F83" s="664"/>
      <c r="G83" s="664"/>
      <c r="H83" s="664"/>
      <c r="I83" s="662"/>
    </row>
    <row r="84" spans="1:9" ht="15">
      <c r="A84" s="595" t="s">
        <v>1032</v>
      </c>
      <c r="B84" s="593">
        <v>540</v>
      </c>
      <c r="C84" s="632" t="s">
        <v>1056</v>
      </c>
      <c r="D84" s="664"/>
      <c r="E84" s="664"/>
      <c r="F84" s="664"/>
      <c r="G84" s="664"/>
      <c r="H84" s="664"/>
      <c r="I84" s="662"/>
    </row>
    <row r="85" spans="1:9" ht="15">
      <c r="A85" s="595" t="s">
        <v>1034</v>
      </c>
      <c r="B85" s="593">
        <v>555</v>
      </c>
      <c r="C85" s="632" t="s">
        <v>1057</v>
      </c>
      <c r="D85" s="664"/>
      <c r="E85" s="664"/>
      <c r="F85" s="664"/>
      <c r="G85" s="664"/>
      <c r="H85" s="664"/>
      <c r="I85" s="662"/>
    </row>
    <row r="86" spans="1:9" ht="71.25">
      <c r="A86" s="592" t="s">
        <v>1058</v>
      </c>
      <c r="B86" s="593"/>
      <c r="C86" s="632" t="s">
        <v>443</v>
      </c>
      <c r="D86" s="664"/>
      <c r="E86" s="664"/>
      <c r="F86" s="664"/>
      <c r="G86" s="664"/>
      <c r="H86" s="664"/>
      <c r="I86" s="662"/>
    </row>
    <row r="87" spans="1:9" ht="28.5">
      <c r="A87" s="594" t="s">
        <v>1028</v>
      </c>
      <c r="B87" s="587">
        <v>1</v>
      </c>
      <c r="C87" s="632" t="s">
        <v>55</v>
      </c>
      <c r="D87" s="664"/>
      <c r="E87" s="664"/>
      <c r="F87" s="664"/>
      <c r="G87" s="664"/>
      <c r="H87" s="664"/>
      <c r="I87" s="662"/>
    </row>
    <row r="88" spans="1:9" ht="28.5">
      <c r="A88" s="594" t="s">
        <v>1029</v>
      </c>
      <c r="B88" s="587">
        <v>101</v>
      </c>
      <c r="C88" s="632" t="s">
        <v>61</v>
      </c>
      <c r="D88" s="664"/>
      <c r="E88" s="664"/>
      <c r="F88" s="664"/>
      <c r="G88" s="664"/>
      <c r="H88" s="664"/>
      <c r="I88" s="662"/>
    </row>
    <row r="89" spans="1:9" ht="15">
      <c r="A89" s="595" t="s">
        <v>1030</v>
      </c>
      <c r="B89" s="593">
        <v>126</v>
      </c>
      <c r="C89" s="632" t="s">
        <v>752</v>
      </c>
      <c r="D89" s="664"/>
      <c r="E89" s="664"/>
      <c r="F89" s="664"/>
      <c r="G89" s="664"/>
      <c r="H89" s="664"/>
      <c r="I89" s="662"/>
    </row>
    <row r="90" spans="1:9" ht="15">
      <c r="A90" s="595" t="s">
        <v>1032</v>
      </c>
      <c r="B90" s="593">
        <v>100</v>
      </c>
      <c r="C90" s="632" t="s">
        <v>763</v>
      </c>
      <c r="D90" s="664"/>
      <c r="E90" s="664"/>
      <c r="F90" s="664"/>
      <c r="G90" s="664"/>
      <c r="H90" s="664"/>
      <c r="I90" s="662"/>
    </row>
    <row r="91" spans="1:9" ht="15">
      <c r="A91" s="595" t="s">
        <v>1034</v>
      </c>
      <c r="B91" s="593">
        <v>177</v>
      </c>
      <c r="C91" s="632" t="s">
        <v>767</v>
      </c>
      <c r="D91" s="664"/>
      <c r="E91" s="664"/>
      <c r="F91" s="664"/>
      <c r="G91" s="664"/>
      <c r="H91" s="664"/>
      <c r="I91" s="662"/>
    </row>
    <row r="92" spans="1:9" ht="15">
      <c r="A92" s="594" t="s">
        <v>1036</v>
      </c>
      <c r="B92" s="587">
        <v>500</v>
      </c>
      <c r="C92" s="632" t="s">
        <v>771</v>
      </c>
      <c r="D92" s="664"/>
      <c r="E92" s="664"/>
      <c r="F92" s="664"/>
      <c r="G92" s="664"/>
      <c r="H92" s="664"/>
      <c r="I92" s="662"/>
    </row>
    <row r="93" spans="1:9" ht="15">
      <c r="A93" s="595" t="s">
        <v>1030</v>
      </c>
      <c r="B93" s="593">
        <v>120</v>
      </c>
      <c r="C93" s="632" t="s">
        <v>775</v>
      </c>
      <c r="D93" s="664"/>
      <c r="E93" s="664"/>
      <c r="F93" s="664"/>
      <c r="G93" s="664"/>
      <c r="H93" s="664"/>
      <c r="I93" s="662"/>
    </row>
    <row r="94" spans="1:9" ht="15">
      <c r="A94" s="595" t="s">
        <v>1032</v>
      </c>
      <c r="B94" s="593">
        <v>140</v>
      </c>
      <c r="C94" s="632" t="s">
        <v>1059</v>
      </c>
      <c r="D94" s="664"/>
      <c r="E94" s="664"/>
      <c r="F94" s="664"/>
      <c r="G94" s="664"/>
      <c r="H94" s="664"/>
      <c r="I94" s="662"/>
    </row>
    <row r="95" spans="1:9" ht="15">
      <c r="A95" s="595" t="s">
        <v>1034</v>
      </c>
      <c r="B95" s="593">
        <v>175</v>
      </c>
      <c r="C95" s="632" t="s">
        <v>1060</v>
      </c>
      <c r="D95" s="664"/>
      <c r="E95" s="664"/>
      <c r="F95" s="664"/>
      <c r="G95" s="664"/>
      <c r="H95" s="664"/>
      <c r="I95" s="662"/>
    </row>
    <row r="96" spans="1:9" ht="28.5">
      <c r="A96" s="594" t="s">
        <v>1041</v>
      </c>
      <c r="B96" s="587">
        <v>500</v>
      </c>
      <c r="C96" s="632" t="s">
        <v>1061</v>
      </c>
      <c r="D96" s="664"/>
      <c r="E96" s="664"/>
      <c r="F96" s="664"/>
      <c r="G96" s="664"/>
      <c r="H96" s="664"/>
      <c r="I96" s="662"/>
    </row>
    <row r="97" spans="1:9" ht="15">
      <c r="A97" s="595" t="s">
        <v>1030</v>
      </c>
      <c r="B97" s="593">
        <v>510</v>
      </c>
      <c r="C97" s="632" t="s">
        <v>1062</v>
      </c>
      <c r="D97" s="664"/>
      <c r="E97" s="664"/>
      <c r="F97" s="664"/>
      <c r="G97" s="664"/>
      <c r="H97" s="664"/>
      <c r="I97" s="662"/>
    </row>
    <row r="98" spans="1:9" ht="15">
      <c r="A98" s="595" t="s">
        <v>1032</v>
      </c>
      <c r="B98" s="593">
        <v>540</v>
      </c>
      <c r="C98" s="632" t="s">
        <v>1063</v>
      </c>
      <c r="D98" s="664"/>
      <c r="E98" s="664"/>
      <c r="F98" s="664"/>
      <c r="G98" s="664"/>
      <c r="H98" s="664"/>
      <c r="I98" s="662"/>
    </row>
    <row r="99" spans="1:9" ht="15">
      <c r="A99" s="595" t="s">
        <v>1034</v>
      </c>
      <c r="B99" s="593">
        <v>555</v>
      </c>
      <c r="C99" s="632" t="s">
        <v>1064</v>
      </c>
      <c r="D99" s="664"/>
      <c r="E99" s="664"/>
      <c r="F99" s="664"/>
      <c r="G99" s="664"/>
      <c r="H99" s="664"/>
      <c r="I99" s="662"/>
    </row>
    <row r="100" spans="1:9" ht="28.5">
      <c r="A100" s="592" t="s">
        <v>1065</v>
      </c>
      <c r="B100" s="583"/>
      <c r="C100" s="658" t="s">
        <v>229</v>
      </c>
      <c r="D100" s="663"/>
      <c r="E100" s="663"/>
      <c r="F100" s="663"/>
      <c r="G100" s="663"/>
      <c r="H100" s="663"/>
      <c r="I100" s="660"/>
    </row>
    <row r="101" spans="1:9" ht="15">
      <c r="A101" s="596" t="s">
        <v>1066</v>
      </c>
      <c r="B101" s="583">
        <v>1</v>
      </c>
      <c r="C101" s="658" t="s">
        <v>421</v>
      </c>
      <c r="D101" s="663"/>
      <c r="E101" s="663"/>
      <c r="F101" s="663"/>
      <c r="G101" s="663"/>
      <c r="H101" s="663"/>
      <c r="I101" s="660"/>
    </row>
    <row r="102" spans="1:9" ht="29.25">
      <c r="A102" s="597" t="s">
        <v>1067</v>
      </c>
      <c r="B102" s="583">
        <v>101</v>
      </c>
      <c r="C102" s="658" t="s">
        <v>422</v>
      </c>
      <c r="D102" s="663"/>
      <c r="E102" s="663"/>
      <c r="F102" s="663"/>
      <c r="G102" s="663"/>
      <c r="H102" s="663"/>
      <c r="I102" s="660"/>
    </row>
    <row r="103" spans="1:9" ht="15">
      <c r="A103" s="598" t="s">
        <v>1030</v>
      </c>
      <c r="B103" s="583">
        <v>126</v>
      </c>
      <c r="C103" s="658" t="s">
        <v>1068</v>
      </c>
      <c r="D103" s="663"/>
      <c r="E103" s="663"/>
      <c r="F103" s="663"/>
      <c r="G103" s="663"/>
      <c r="H103" s="663"/>
      <c r="I103" s="660"/>
    </row>
    <row r="104" spans="1:9" ht="15">
      <c r="A104" s="598" t="s">
        <v>1032</v>
      </c>
      <c r="B104" s="583">
        <v>145</v>
      </c>
      <c r="C104" s="658" t="s">
        <v>1069</v>
      </c>
      <c r="D104" s="663"/>
      <c r="E104" s="663"/>
      <c r="F104" s="663"/>
      <c r="G104" s="663"/>
      <c r="H104" s="663"/>
      <c r="I104" s="660"/>
    </row>
    <row r="105" spans="1:9" ht="15">
      <c r="A105" s="598" t="s">
        <v>1070</v>
      </c>
      <c r="B105" s="583">
        <v>146</v>
      </c>
      <c r="C105" s="658" t="s">
        <v>1071</v>
      </c>
      <c r="D105" s="663"/>
      <c r="E105" s="663"/>
      <c r="F105" s="663"/>
      <c r="G105" s="663"/>
      <c r="H105" s="663"/>
      <c r="I105" s="660"/>
    </row>
    <row r="106" spans="1:9" ht="15">
      <c r="A106" s="598" t="s">
        <v>1072</v>
      </c>
      <c r="B106" s="583">
        <v>165</v>
      </c>
      <c r="C106" s="658" t="s">
        <v>1073</v>
      </c>
      <c r="D106" s="663"/>
      <c r="E106" s="663"/>
      <c r="F106" s="663"/>
      <c r="G106" s="663"/>
      <c r="H106" s="663"/>
      <c r="I106" s="660"/>
    </row>
    <row r="107" spans="1:9" ht="15">
      <c r="A107" s="598" t="s">
        <v>1034</v>
      </c>
      <c r="B107" s="583">
        <v>177</v>
      </c>
      <c r="C107" s="658" t="s">
        <v>1074</v>
      </c>
      <c r="D107" s="663"/>
      <c r="E107" s="663"/>
      <c r="F107" s="663"/>
      <c r="G107" s="663"/>
      <c r="H107" s="663"/>
      <c r="I107" s="660"/>
    </row>
    <row r="108" spans="1:9" ht="15">
      <c r="A108" s="597" t="s">
        <v>1075</v>
      </c>
      <c r="B108" s="583">
        <v>100</v>
      </c>
      <c r="C108" s="658" t="s">
        <v>1076</v>
      </c>
      <c r="D108" s="663"/>
      <c r="E108" s="663"/>
      <c r="F108" s="663"/>
      <c r="G108" s="663"/>
      <c r="H108" s="663"/>
      <c r="I108" s="660"/>
    </row>
    <row r="109" spans="1:9" ht="15">
      <c r="A109" s="598" t="s">
        <v>1030</v>
      </c>
      <c r="B109" s="583">
        <v>120</v>
      </c>
      <c r="C109" s="658" t="s">
        <v>1077</v>
      </c>
      <c r="D109" s="663"/>
      <c r="E109" s="663"/>
      <c r="F109" s="663"/>
      <c r="G109" s="663"/>
      <c r="H109" s="663"/>
      <c r="I109" s="660"/>
    </row>
    <row r="110" spans="1:9" ht="15">
      <c r="A110" s="598" t="s">
        <v>1032</v>
      </c>
      <c r="B110" s="583">
        <v>140</v>
      </c>
      <c r="C110" s="658" t="s">
        <v>1078</v>
      </c>
      <c r="D110" s="663"/>
      <c r="E110" s="663"/>
      <c r="F110" s="663"/>
      <c r="G110" s="663"/>
      <c r="H110" s="663"/>
      <c r="I110" s="660"/>
    </row>
    <row r="111" spans="1:9" ht="15">
      <c r="A111" s="598" t="s">
        <v>1070</v>
      </c>
      <c r="B111" s="583">
        <v>147</v>
      </c>
      <c r="C111" s="658" t="s">
        <v>1079</v>
      </c>
      <c r="D111" s="663"/>
      <c r="E111" s="663"/>
      <c r="F111" s="663"/>
      <c r="G111" s="663"/>
      <c r="H111" s="663"/>
      <c r="I111" s="660"/>
    </row>
    <row r="112" spans="1:9" ht="15">
      <c r="A112" s="598" t="s">
        <v>1072</v>
      </c>
      <c r="B112" s="583">
        <v>160</v>
      </c>
      <c r="C112" s="658" t="s">
        <v>1080</v>
      </c>
      <c r="D112" s="663"/>
      <c r="E112" s="663"/>
      <c r="F112" s="663"/>
      <c r="G112" s="663"/>
      <c r="H112" s="663"/>
      <c r="I112" s="660"/>
    </row>
    <row r="113" spans="1:9" ht="15">
      <c r="A113" s="598" t="s">
        <v>1034</v>
      </c>
      <c r="B113" s="583">
        <v>175</v>
      </c>
      <c r="C113" s="658" t="s">
        <v>1081</v>
      </c>
      <c r="D113" s="663"/>
      <c r="E113" s="663"/>
      <c r="F113" s="663"/>
      <c r="G113" s="663"/>
      <c r="H113" s="663"/>
      <c r="I113" s="660"/>
    </row>
    <row r="114" spans="1:9" ht="29.25">
      <c r="A114" s="597" t="s">
        <v>1024</v>
      </c>
      <c r="B114" s="583">
        <v>500</v>
      </c>
      <c r="C114" s="658" t="s">
        <v>1082</v>
      </c>
      <c r="D114" s="663"/>
      <c r="E114" s="663"/>
      <c r="F114" s="663"/>
      <c r="G114" s="663"/>
      <c r="H114" s="663"/>
      <c r="I114" s="660"/>
    </row>
    <row r="115" spans="1:9" ht="15">
      <c r="A115" s="598" t="s">
        <v>1030</v>
      </c>
      <c r="B115" s="583">
        <v>510</v>
      </c>
      <c r="C115" s="658" t="s">
        <v>1083</v>
      </c>
      <c r="D115" s="663"/>
      <c r="E115" s="663"/>
      <c r="F115" s="663"/>
      <c r="G115" s="663"/>
      <c r="H115" s="663"/>
      <c r="I115" s="660"/>
    </row>
    <row r="116" spans="1:9" ht="15">
      <c r="A116" s="598" t="s">
        <v>1032</v>
      </c>
      <c r="B116" s="583">
        <v>540</v>
      </c>
      <c r="C116" s="658" t="s">
        <v>1084</v>
      </c>
      <c r="D116" s="663"/>
      <c r="E116" s="663"/>
      <c r="F116" s="663"/>
      <c r="G116" s="663"/>
      <c r="H116" s="663"/>
      <c r="I116" s="660"/>
    </row>
    <row r="117" spans="1:9" ht="15">
      <c r="A117" s="598" t="s">
        <v>1070</v>
      </c>
      <c r="B117" s="583">
        <v>148</v>
      </c>
      <c r="C117" s="658" t="s">
        <v>1085</v>
      </c>
      <c r="D117" s="663"/>
      <c r="E117" s="663"/>
      <c r="F117" s="663"/>
      <c r="G117" s="663"/>
      <c r="H117" s="663"/>
      <c r="I117" s="660"/>
    </row>
    <row r="118" spans="1:9" ht="15">
      <c r="A118" s="598" t="s">
        <v>1072</v>
      </c>
      <c r="B118" s="583">
        <v>525</v>
      </c>
      <c r="C118" s="658" t="s">
        <v>1086</v>
      </c>
      <c r="D118" s="663"/>
      <c r="E118" s="663"/>
      <c r="F118" s="663"/>
      <c r="G118" s="663"/>
      <c r="H118" s="663"/>
      <c r="I118" s="660"/>
    </row>
    <row r="119" spans="1:9" ht="15">
      <c r="A119" s="598" t="s">
        <v>1034</v>
      </c>
      <c r="B119" s="583">
        <v>555</v>
      </c>
      <c r="C119" s="658" t="s">
        <v>1087</v>
      </c>
      <c r="D119" s="663"/>
      <c r="E119" s="663"/>
      <c r="F119" s="663"/>
      <c r="G119" s="663"/>
      <c r="H119" s="663"/>
      <c r="I119" s="660"/>
    </row>
    <row r="120" spans="1:9" ht="29.25">
      <c r="A120" s="597" t="s">
        <v>1088</v>
      </c>
      <c r="B120" s="583">
        <v>1000</v>
      </c>
      <c r="C120" s="658" t="s">
        <v>1089</v>
      </c>
      <c r="D120" s="663"/>
      <c r="E120" s="663"/>
      <c r="F120" s="663"/>
      <c r="G120" s="663"/>
      <c r="H120" s="663"/>
      <c r="I120" s="660"/>
    </row>
    <row r="121" spans="1:9" ht="30">
      <c r="A121" s="598" t="s">
        <v>1090</v>
      </c>
      <c r="B121" s="583">
        <v>1001</v>
      </c>
      <c r="C121" s="658" t="s">
        <v>1091</v>
      </c>
      <c r="D121" s="663"/>
      <c r="E121" s="663"/>
      <c r="F121" s="663"/>
      <c r="G121" s="663"/>
      <c r="H121" s="663"/>
      <c r="I121" s="660"/>
    </row>
    <row r="122" spans="1:9" ht="15">
      <c r="A122" s="598" t="s">
        <v>1092</v>
      </c>
      <c r="B122" s="583">
        <v>1002</v>
      </c>
      <c r="C122" s="658" t="s">
        <v>1093</v>
      </c>
      <c r="D122" s="663"/>
      <c r="E122" s="663"/>
      <c r="F122" s="663"/>
      <c r="G122" s="663"/>
      <c r="H122" s="663"/>
      <c r="I122" s="660"/>
    </row>
    <row r="123" spans="1:9" ht="30">
      <c r="A123" s="598" t="s">
        <v>1094</v>
      </c>
      <c r="B123" s="583">
        <v>1003</v>
      </c>
      <c r="C123" s="658" t="s">
        <v>1095</v>
      </c>
      <c r="D123" s="663"/>
      <c r="E123" s="663"/>
      <c r="F123" s="663"/>
      <c r="G123" s="663"/>
      <c r="H123" s="663"/>
      <c r="I123" s="660"/>
    </row>
    <row r="124" spans="1:9" ht="15">
      <c r="A124" s="599" t="s">
        <v>1096</v>
      </c>
      <c r="B124" s="583">
        <v>1004</v>
      </c>
      <c r="C124" s="658" t="s">
        <v>1097</v>
      </c>
      <c r="D124" s="663"/>
      <c r="E124" s="663"/>
      <c r="F124" s="663"/>
      <c r="G124" s="663"/>
      <c r="H124" s="663"/>
      <c r="I124" s="660"/>
    </row>
    <row r="125" spans="1:9" ht="30">
      <c r="A125" s="598" t="s">
        <v>1098</v>
      </c>
      <c r="B125" s="583">
        <v>1005</v>
      </c>
      <c r="C125" s="658" t="s">
        <v>1099</v>
      </c>
      <c r="D125" s="663"/>
      <c r="E125" s="663"/>
      <c r="F125" s="663"/>
      <c r="G125" s="663"/>
      <c r="H125" s="663"/>
      <c r="I125" s="660"/>
    </row>
    <row r="126" spans="1:9" ht="29.25">
      <c r="A126" s="597" t="s">
        <v>1100</v>
      </c>
      <c r="B126" s="583">
        <v>1010</v>
      </c>
      <c r="C126" s="658" t="s">
        <v>1101</v>
      </c>
      <c r="D126" s="663"/>
      <c r="E126" s="663"/>
      <c r="F126" s="663"/>
      <c r="G126" s="663"/>
      <c r="H126" s="663"/>
      <c r="I126" s="660"/>
    </row>
    <row r="127" spans="1:9" ht="30">
      <c r="A127" s="598" t="s">
        <v>1102</v>
      </c>
      <c r="B127" s="583">
        <v>1011</v>
      </c>
      <c r="C127" s="658" t="s">
        <v>1103</v>
      </c>
      <c r="D127" s="663"/>
      <c r="E127" s="663"/>
      <c r="F127" s="663"/>
      <c r="G127" s="663"/>
      <c r="H127" s="663"/>
      <c r="I127" s="660"/>
    </row>
    <row r="128" spans="1:9" ht="15">
      <c r="A128" s="598" t="s">
        <v>1104</v>
      </c>
      <c r="B128" s="583">
        <v>1012</v>
      </c>
      <c r="C128" s="658" t="s">
        <v>1105</v>
      </c>
      <c r="D128" s="663"/>
      <c r="E128" s="663"/>
      <c r="F128" s="663"/>
      <c r="G128" s="663"/>
      <c r="H128" s="663"/>
      <c r="I128" s="660"/>
    </row>
    <row r="129" spans="1:9" ht="15">
      <c r="A129" s="598" t="s">
        <v>1106</v>
      </c>
      <c r="B129" s="583">
        <v>1013</v>
      </c>
      <c r="C129" s="658" t="s">
        <v>1107</v>
      </c>
      <c r="D129" s="663"/>
      <c r="E129" s="663"/>
      <c r="F129" s="663"/>
      <c r="G129" s="663"/>
      <c r="H129" s="663"/>
      <c r="I129" s="660"/>
    </row>
    <row r="130" spans="1:9" ht="15">
      <c r="A130" s="598" t="s">
        <v>1108</v>
      </c>
      <c r="B130" s="583">
        <v>1014</v>
      </c>
      <c r="C130" s="658" t="s">
        <v>1109</v>
      </c>
      <c r="D130" s="663"/>
      <c r="E130" s="663"/>
      <c r="F130" s="663"/>
      <c r="G130" s="663"/>
      <c r="H130" s="663"/>
      <c r="I130" s="660"/>
    </row>
    <row r="131" spans="1:9" ht="15">
      <c r="A131" s="598" t="s">
        <v>1110</v>
      </c>
      <c r="B131" s="583">
        <v>1015</v>
      </c>
      <c r="C131" s="658" t="s">
        <v>1111</v>
      </c>
      <c r="D131" s="663"/>
      <c r="E131" s="663"/>
      <c r="F131" s="663"/>
      <c r="G131" s="663"/>
      <c r="H131" s="663"/>
      <c r="I131" s="660"/>
    </row>
    <row r="132" spans="1:9" ht="15">
      <c r="A132" s="598" t="s">
        <v>1112</v>
      </c>
      <c r="B132" s="583">
        <v>1016</v>
      </c>
      <c r="C132" s="658" t="s">
        <v>1113</v>
      </c>
      <c r="D132" s="663"/>
      <c r="E132" s="663"/>
      <c r="F132" s="663"/>
      <c r="G132" s="663"/>
      <c r="H132" s="663"/>
      <c r="I132" s="660"/>
    </row>
    <row r="133" spans="1:9" ht="15">
      <c r="A133" s="598" t="s">
        <v>1114</v>
      </c>
      <c r="B133" s="583">
        <v>1017</v>
      </c>
      <c r="C133" s="658" t="s">
        <v>1115</v>
      </c>
      <c r="D133" s="663"/>
      <c r="E133" s="663"/>
      <c r="F133" s="663"/>
      <c r="G133" s="663"/>
      <c r="H133" s="663"/>
      <c r="I133" s="660"/>
    </row>
    <row r="134" spans="1:9" ht="15">
      <c r="A134" s="598" t="s">
        <v>1116</v>
      </c>
      <c r="B134" s="583">
        <v>1018</v>
      </c>
      <c r="C134" s="658" t="s">
        <v>1117</v>
      </c>
      <c r="D134" s="663"/>
      <c r="E134" s="663"/>
      <c r="F134" s="663"/>
      <c r="G134" s="663"/>
      <c r="H134" s="663"/>
      <c r="I134" s="660"/>
    </row>
    <row r="135" spans="1:9" ht="15">
      <c r="A135" s="597" t="s">
        <v>1118</v>
      </c>
      <c r="B135" s="583">
        <v>1020</v>
      </c>
      <c r="C135" s="658" t="s">
        <v>1119</v>
      </c>
      <c r="D135" s="663"/>
      <c r="E135" s="663"/>
      <c r="F135" s="663"/>
      <c r="G135" s="663"/>
      <c r="H135" s="663"/>
      <c r="I135" s="660"/>
    </row>
    <row r="136" spans="1:9" ht="15">
      <c r="A136" s="598" t="s">
        <v>1120</v>
      </c>
      <c r="B136" s="583">
        <v>1021</v>
      </c>
      <c r="C136" s="658" t="s">
        <v>1121</v>
      </c>
      <c r="D136" s="663"/>
      <c r="E136" s="663"/>
      <c r="F136" s="663"/>
      <c r="G136" s="663"/>
      <c r="H136" s="663"/>
      <c r="I136" s="660"/>
    </row>
    <row r="137" spans="1:9" ht="15">
      <c r="A137" s="598" t="s">
        <v>1122</v>
      </c>
      <c r="B137" s="583">
        <v>1022</v>
      </c>
      <c r="C137" s="658" t="s">
        <v>1123</v>
      </c>
      <c r="D137" s="663"/>
      <c r="E137" s="663"/>
      <c r="F137" s="663"/>
      <c r="G137" s="663"/>
      <c r="H137" s="663"/>
      <c r="I137" s="660"/>
    </row>
    <row r="138" spans="1:9" ht="30">
      <c r="A138" s="598" t="s">
        <v>1124</v>
      </c>
      <c r="B138" s="583">
        <v>1023</v>
      </c>
      <c r="C138" s="658" t="s">
        <v>1125</v>
      </c>
      <c r="D138" s="663"/>
      <c r="E138" s="663"/>
      <c r="F138" s="663"/>
      <c r="G138" s="663"/>
      <c r="H138" s="663"/>
      <c r="I138" s="660"/>
    </row>
    <row r="139" spans="1:9" ht="15">
      <c r="A139" s="599" t="s">
        <v>1126</v>
      </c>
      <c r="B139" s="583">
        <v>1024</v>
      </c>
      <c r="C139" s="658" t="s">
        <v>1127</v>
      </c>
      <c r="D139" s="663"/>
      <c r="E139" s="663"/>
      <c r="F139" s="663"/>
      <c r="G139" s="663"/>
      <c r="H139" s="663"/>
      <c r="I139" s="660"/>
    </row>
    <row r="140" spans="1:9" ht="29.25">
      <c r="A140" s="597" t="s">
        <v>1128</v>
      </c>
      <c r="B140" s="583">
        <v>1030</v>
      </c>
      <c r="C140" s="658" t="s">
        <v>1129</v>
      </c>
      <c r="D140" s="663"/>
      <c r="E140" s="663"/>
      <c r="F140" s="663"/>
      <c r="G140" s="663"/>
      <c r="H140" s="663"/>
      <c r="I140" s="660"/>
    </row>
    <row r="141" spans="1:9" ht="30">
      <c r="A141" s="598" t="s">
        <v>1130</v>
      </c>
      <c r="B141" s="583">
        <v>1031</v>
      </c>
      <c r="C141" s="632" t="s">
        <v>1131</v>
      </c>
      <c r="D141" s="663"/>
      <c r="E141" s="663"/>
      <c r="F141" s="663"/>
      <c r="G141" s="663"/>
      <c r="H141" s="663"/>
      <c r="I141" s="660"/>
    </row>
    <row r="142" spans="1:9" ht="15">
      <c r="A142" s="598" t="s">
        <v>1132</v>
      </c>
      <c r="B142" s="583">
        <v>1032</v>
      </c>
      <c r="C142" s="658" t="s">
        <v>1133</v>
      </c>
      <c r="D142" s="663"/>
      <c r="E142" s="663"/>
      <c r="F142" s="663"/>
      <c r="G142" s="663"/>
      <c r="H142" s="663"/>
      <c r="I142" s="660"/>
    </row>
    <row r="143" spans="1:9" ht="15">
      <c r="A143" s="598" t="s">
        <v>1134</v>
      </c>
      <c r="B143" s="583">
        <v>1033</v>
      </c>
      <c r="C143" s="658" t="s">
        <v>1135</v>
      </c>
      <c r="D143" s="663"/>
      <c r="E143" s="663"/>
      <c r="F143" s="663"/>
      <c r="G143" s="663"/>
      <c r="H143" s="663"/>
      <c r="I143" s="660"/>
    </row>
    <row r="144" spans="1:9" ht="15">
      <c r="A144" s="598" t="s">
        <v>1136</v>
      </c>
      <c r="B144" s="583">
        <v>1034</v>
      </c>
      <c r="C144" s="665" t="s">
        <v>1137</v>
      </c>
      <c r="D144" s="663"/>
      <c r="E144" s="663"/>
      <c r="F144" s="663"/>
      <c r="G144" s="663"/>
      <c r="H144" s="663"/>
      <c r="I144" s="660"/>
    </row>
    <row r="145" spans="1:9" ht="15">
      <c r="A145" s="598" t="s">
        <v>1138</v>
      </c>
      <c r="B145" s="583">
        <v>1035</v>
      </c>
      <c r="C145" s="658" t="s">
        <v>1139</v>
      </c>
      <c r="D145" s="663"/>
      <c r="E145" s="663"/>
      <c r="F145" s="663"/>
      <c r="G145" s="663"/>
      <c r="H145" s="663"/>
      <c r="I145" s="660"/>
    </row>
    <row r="146" spans="1:9" ht="15">
      <c r="A146" s="598" t="s">
        <v>1140</v>
      </c>
      <c r="B146" s="583">
        <v>1036</v>
      </c>
      <c r="C146" s="658" t="s">
        <v>1141</v>
      </c>
      <c r="D146" s="663"/>
      <c r="E146" s="663"/>
      <c r="F146" s="663"/>
      <c r="G146" s="663"/>
      <c r="H146" s="663"/>
      <c r="I146" s="660"/>
    </row>
    <row r="147" spans="1:9" ht="15">
      <c r="A147" s="598" t="s">
        <v>1142</v>
      </c>
      <c r="B147" s="583">
        <v>1037</v>
      </c>
      <c r="C147" s="658" t="s">
        <v>1143</v>
      </c>
      <c r="D147" s="663"/>
      <c r="E147" s="663"/>
      <c r="F147" s="663"/>
      <c r="G147" s="663"/>
      <c r="H147" s="663"/>
      <c r="I147" s="660"/>
    </row>
    <row r="148" spans="1:9" ht="15">
      <c r="A148" s="599" t="s">
        <v>1144</v>
      </c>
      <c r="B148" s="583">
        <v>1038</v>
      </c>
      <c r="C148" s="658" t="s">
        <v>1145</v>
      </c>
      <c r="D148" s="663"/>
      <c r="E148" s="663"/>
      <c r="F148" s="663"/>
      <c r="G148" s="663"/>
      <c r="H148" s="663"/>
      <c r="I148" s="660"/>
    </row>
    <row r="149" spans="1:9" ht="15">
      <c r="A149" s="597" t="s">
        <v>1146</v>
      </c>
      <c r="B149" s="583">
        <v>1040</v>
      </c>
      <c r="C149" s="658" t="s">
        <v>1147</v>
      </c>
      <c r="D149" s="663"/>
      <c r="E149" s="663"/>
      <c r="F149" s="663"/>
      <c r="G149" s="663"/>
      <c r="H149" s="663"/>
      <c r="I149" s="660"/>
    </row>
    <row r="150" spans="1:9" ht="29.25">
      <c r="A150" s="597" t="s">
        <v>1148</v>
      </c>
      <c r="B150" s="583">
        <v>1050</v>
      </c>
      <c r="C150" s="658" t="s">
        <v>1149</v>
      </c>
      <c r="D150" s="663"/>
      <c r="E150" s="663"/>
      <c r="F150" s="663"/>
      <c r="G150" s="663"/>
      <c r="H150" s="663"/>
      <c r="I150" s="660"/>
    </row>
    <row r="151" spans="1:9" ht="29.25">
      <c r="A151" s="597" t="s">
        <v>1150</v>
      </c>
      <c r="B151" s="583">
        <v>1060</v>
      </c>
      <c r="C151" s="658" t="s">
        <v>1151</v>
      </c>
      <c r="D151" s="663"/>
      <c r="E151" s="663"/>
      <c r="F151" s="663"/>
      <c r="G151" s="663"/>
      <c r="H151" s="663"/>
      <c r="I151" s="660"/>
    </row>
    <row r="152" spans="1:9" ht="42.75">
      <c r="A152" s="592" t="s">
        <v>1152</v>
      </c>
      <c r="B152" s="583"/>
      <c r="C152" s="658" t="s">
        <v>230</v>
      </c>
      <c r="D152" s="663"/>
      <c r="E152" s="663"/>
      <c r="F152" s="663"/>
      <c r="G152" s="663"/>
      <c r="H152" s="663"/>
      <c r="I152" s="660"/>
    </row>
    <row r="153" spans="1:9" ht="15">
      <c r="A153" s="596" t="s">
        <v>1066</v>
      </c>
      <c r="B153" s="583">
        <v>1</v>
      </c>
      <c r="C153" s="658" t="s">
        <v>66</v>
      </c>
      <c r="D153" s="663"/>
      <c r="E153" s="663"/>
      <c r="F153" s="663"/>
      <c r="G153" s="663"/>
      <c r="H153" s="663"/>
      <c r="I153" s="660"/>
    </row>
    <row r="154" spans="1:9" ht="29.25">
      <c r="A154" s="597" t="s">
        <v>1067</v>
      </c>
      <c r="B154" s="583">
        <v>101</v>
      </c>
      <c r="C154" s="658" t="s">
        <v>73</v>
      </c>
      <c r="D154" s="663"/>
      <c r="E154" s="663"/>
      <c r="F154" s="663"/>
      <c r="G154" s="663"/>
      <c r="H154" s="663"/>
      <c r="I154" s="660"/>
    </row>
    <row r="155" spans="1:9" ht="15">
      <c r="A155" s="598" t="s">
        <v>1030</v>
      </c>
      <c r="B155" s="583">
        <v>126</v>
      </c>
      <c r="C155" s="658" t="s">
        <v>74</v>
      </c>
      <c r="D155" s="663"/>
      <c r="E155" s="663"/>
      <c r="F155" s="663"/>
      <c r="G155" s="663"/>
      <c r="H155" s="663"/>
      <c r="I155" s="660"/>
    </row>
    <row r="156" spans="1:9" ht="15">
      <c r="A156" s="598" t="s">
        <v>1032</v>
      </c>
      <c r="B156" s="583">
        <v>145</v>
      </c>
      <c r="C156" s="658" t="s">
        <v>1153</v>
      </c>
      <c r="D156" s="663"/>
      <c r="E156" s="663"/>
      <c r="F156" s="663"/>
      <c r="G156" s="663"/>
      <c r="H156" s="663"/>
      <c r="I156" s="660"/>
    </row>
    <row r="157" spans="1:9" ht="15">
      <c r="A157" s="598" t="s">
        <v>1070</v>
      </c>
      <c r="B157" s="583">
        <v>146</v>
      </c>
      <c r="C157" s="658" t="s">
        <v>1154</v>
      </c>
      <c r="D157" s="663"/>
      <c r="E157" s="663"/>
      <c r="F157" s="663"/>
      <c r="G157" s="663"/>
      <c r="H157" s="663"/>
      <c r="I157" s="660"/>
    </row>
    <row r="158" spans="1:9" ht="15">
      <c r="A158" s="598" t="s">
        <v>1072</v>
      </c>
      <c r="B158" s="583">
        <v>165</v>
      </c>
      <c r="C158" s="658" t="s">
        <v>1155</v>
      </c>
      <c r="D158" s="663"/>
      <c r="E158" s="663"/>
      <c r="F158" s="663"/>
      <c r="G158" s="663"/>
      <c r="H158" s="663"/>
      <c r="I158" s="660"/>
    </row>
    <row r="159" spans="1:9" ht="15">
      <c r="A159" s="598" t="s">
        <v>1034</v>
      </c>
      <c r="B159" s="583">
        <v>177</v>
      </c>
      <c r="C159" s="658" t="s">
        <v>1156</v>
      </c>
      <c r="D159" s="663"/>
      <c r="E159" s="663"/>
      <c r="F159" s="663"/>
      <c r="G159" s="663"/>
      <c r="H159" s="663"/>
      <c r="I159" s="660"/>
    </row>
    <row r="160" spans="1:9" ht="15">
      <c r="A160" s="597" t="s">
        <v>1075</v>
      </c>
      <c r="B160" s="583">
        <v>100</v>
      </c>
      <c r="C160" s="658" t="s">
        <v>1157</v>
      </c>
      <c r="D160" s="663"/>
      <c r="E160" s="663"/>
      <c r="F160" s="663"/>
      <c r="G160" s="663"/>
      <c r="H160" s="663"/>
      <c r="I160" s="660"/>
    </row>
    <row r="161" spans="1:9" ht="15">
      <c r="A161" s="598" t="s">
        <v>1030</v>
      </c>
      <c r="B161" s="583">
        <v>120</v>
      </c>
      <c r="C161" s="658" t="s">
        <v>1158</v>
      </c>
      <c r="D161" s="663"/>
      <c r="E161" s="663"/>
      <c r="F161" s="663"/>
      <c r="G161" s="663"/>
      <c r="H161" s="663"/>
      <c r="I161" s="660"/>
    </row>
    <row r="162" spans="1:9" ht="15">
      <c r="A162" s="598" t="s">
        <v>1032</v>
      </c>
      <c r="B162" s="583">
        <v>140</v>
      </c>
      <c r="C162" s="658" t="s">
        <v>1159</v>
      </c>
      <c r="D162" s="663"/>
      <c r="E162" s="663"/>
      <c r="F162" s="663"/>
      <c r="G162" s="663"/>
      <c r="H162" s="663"/>
      <c r="I162" s="660"/>
    </row>
    <row r="163" spans="1:9" ht="15">
      <c r="A163" s="598" t="s">
        <v>1070</v>
      </c>
      <c r="B163" s="583">
        <v>147</v>
      </c>
      <c r="C163" s="658" t="s">
        <v>1160</v>
      </c>
      <c r="D163" s="663"/>
      <c r="E163" s="663"/>
      <c r="F163" s="663"/>
      <c r="G163" s="663"/>
      <c r="H163" s="663"/>
      <c r="I163" s="660"/>
    </row>
    <row r="164" spans="1:9" ht="15">
      <c r="A164" s="598" t="s">
        <v>1072</v>
      </c>
      <c r="B164" s="583">
        <v>160</v>
      </c>
      <c r="C164" s="658" t="s">
        <v>1161</v>
      </c>
      <c r="D164" s="663"/>
      <c r="E164" s="663"/>
      <c r="F164" s="663"/>
      <c r="G164" s="663"/>
      <c r="H164" s="663"/>
      <c r="I164" s="660"/>
    </row>
    <row r="165" spans="1:9" ht="15">
      <c r="A165" s="598" t="s">
        <v>1034</v>
      </c>
      <c r="B165" s="583">
        <v>175</v>
      </c>
      <c r="C165" s="658" t="s">
        <v>1162</v>
      </c>
      <c r="D165" s="663"/>
      <c r="E165" s="663"/>
      <c r="F165" s="663"/>
      <c r="G165" s="663"/>
      <c r="H165" s="663"/>
      <c r="I165" s="660"/>
    </row>
    <row r="166" spans="1:9" ht="29.25">
      <c r="A166" s="597" t="s">
        <v>1024</v>
      </c>
      <c r="B166" s="583">
        <v>500</v>
      </c>
      <c r="C166" s="658" t="s">
        <v>1163</v>
      </c>
      <c r="D166" s="663"/>
      <c r="E166" s="663"/>
      <c r="F166" s="663"/>
      <c r="G166" s="663"/>
      <c r="H166" s="663"/>
      <c r="I166" s="660"/>
    </row>
    <row r="167" spans="1:9" ht="15">
      <c r="A167" s="598" t="s">
        <v>1030</v>
      </c>
      <c r="B167" s="583">
        <v>510</v>
      </c>
      <c r="C167" s="658" t="s">
        <v>1164</v>
      </c>
      <c r="D167" s="663"/>
      <c r="E167" s="663"/>
      <c r="F167" s="663"/>
      <c r="G167" s="663"/>
      <c r="H167" s="663"/>
      <c r="I167" s="660"/>
    </row>
    <row r="168" spans="1:9" ht="15">
      <c r="A168" s="598" t="s">
        <v>1032</v>
      </c>
      <c r="B168" s="583">
        <v>540</v>
      </c>
      <c r="C168" s="658" t="s">
        <v>1165</v>
      </c>
      <c r="D168" s="663"/>
      <c r="E168" s="663"/>
      <c r="F168" s="663"/>
      <c r="G168" s="663"/>
      <c r="H168" s="663"/>
      <c r="I168" s="660"/>
    </row>
    <row r="169" spans="1:9" ht="15">
      <c r="A169" s="598" t="s">
        <v>1070</v>
      </c>
      <c r="B169" s="583">
        <v>148</v>
      </c>
      <c r="C169" s="658" t="s">
        <v>1166</v>
      </c>
      <c r="D169" s="663"/>
      <c r="E169" s="663"/>
      <c r="F169" s="663"/>
      <c r="G169" s="663"/>
      <c r="H169" s="663"/>
      <c r="I169" s="660"/>
    </row>
    <row r="170" spans="1:9" ht="15">
      <c r="A170" s="598" t="s">
        <v>1072</v>
      </c>
      <c r="B170" s="583">
        <v>525</v>
      </c>
      <c r="C170" s="658" t="s">
        <v>1167</v>
      </c>
      <c r="D170" s="663"/>
      <c r="E170" s="663"/>
      <c r="F170" s="663"/>
      <c r="G170" s="663"/>
      <c r="H170" s="663"/>
      <c r="I170" s="660"/>
    </row>
    <row r="171" spans="1:9" ht="15">
      <c r="A171" s="598" t="s">
        <v>1034</v>
      </c>
      <c r="B171" s="583">
        <v>555</v>
      </c>
      <c r="C171" s="658" t="s">
        <v>1168</v>
      </c>
      <c r="D171" s="663"/>
      <c r="E171" s="663"/>
      <c r="F171" s="663"/>
      <c r="G171" s="663"/>
      <c r="H171" s="663"/>
      <c r="I171" s="660"/>
    </row>
    <row r="172" spans="1:9" ht="15">
      <c r="A172" s="597" t="s">
        <v>1169</v>
      </c>
      <c r="B172" s="583">
        <v>1100</v>
      </c>
      <c r="C172" s="658" t="s">
        <v>1170</v>
      </c>
      <c r="D172" s="663"/>
      <c r="E172" s="663"/>
      <c r="F172" s="663"/>
      <c r="G172" s="663"/>
      <c r="H172" s="663"/>
      <c r="I172" s="660"/>
    </row>
    <row r="173" spans="1:9" ht="15">
      <c r="A173" s="598" t="s">
        <v>1171</v>
      </c>
      <c r="B173" s="583">
        <v>1101</v>
      </c>
      <c r="C173" s="658" t="s">
        <v>1172</v>
      </c>
      <c r="D173" s="663"/>
      <c r="E173" s="663"/>
      <c r="F173" s="663"/>
      <c r="G173" s="663"/>
      <c r="H173" s="663"/>
      <c r="I173" s="660"/>
    </row>
    <row r="174" spans="1:9" ht="15">
      <c r="A174" s="598" t="s">
        <v>1173</v>
      </c>
      <c r="B174" s="583">
        <v>1102</v>
      </c>
      <c r="C174" s="658" t="s">
        <v>1174</v>
      </c>
      <c r="D174" s="663"/>
      <c r="E174" s="663"/>
      <c r="F174" s="663"/>
      <c r="G174" s="663"/>
      <c r="H174" s="663"/>
      <c r="I174" s="660"/>
    </row>
    <row r="175" spans="1:9" ht="15">
      <c r="A175" s="598" t="s">
        <v>1175</v>
      </c>
      <c r="B175" s="583">
        <v>1103</v>
      </c>
      <c r="C175" s="658" t="s">
        <v>1176</v>
      </c>
      <c r="D175" s="663"/>
      <c r="E175" s="663"/>
      <c r="F175" s="663"/>
      <c r="G175" s="663"/>
      <c r="H175" s="663"/>
      <c r="I175" s="660"/>
    </row>
    <row r="176" spans="1:9" ht="29.25">
      <c r="A176" s="600" t="s">
        <v>1177</v>
      </c>
      <c r="B176" s="583">
        <v>1110</v>
      </c>
      <c r="C176" s="658" t="s">
        <v>1178</v>
      </c>
      <c r="D176" s="663"/>
      <c r="E176" s="663"/>
      <c r="F176" s="663"/>
      <c r="G176" s="663"/>
      <c r="H176" s="663"/>
      <c r="I176" s="660"/>
    </row>
    <row r="177" spans="1:9" ht="15">
      <c r="A177" s="601" t="s">
        <v>1171</v>
      </c>
      <c r="B177" s="583">
        <v>1111</v>
      </c>
      <c r="C177" s="658" t="s">
        <v>1179</v>
      </c>
      <c r="D177" s="663"/>
      <c r="E177" s="663"/>
      <c r="F177" s="663"/>
      <c r="G177" s="663"/>
      <c r="H177" s="663"/>
      <c r="I177" s="660"/>
    </row>
    <row r="178" spans="1:9" ht="15">
      <c r="A178" s="601" t="s">
        <v>1173</v>
      </c>
      <c r="B178" s="583">
        <v>1112</v>
      </c>
      <c r="C178" s="658" t="s">
        <v>1180</v>
      </c>
      <c r="D178" s="663"/>
      <c r="E178" s="663"/>
      <c r="F178" s="663"/>
      <c r="G178" s="663"/>
      <c r="H178" s="663"/>
      <c r="I178" s="660"/>
    </row>
    <row r="179" spans="1:9" ht="15">
      <c r="A179" s="601" t="s">
        <v>1175</v>
      </c>
      <c r="B179" s="583">
        <v>1113</v>
      </c>
      <c r="C179" s="658" t="s">
        <v>1181</v>
      </c>
      <c r="D179" s="663"/>
      <c r="E179" s="663"/>
      <c r="F179" s="663"/>
      <c r="G179" s="663"/>
      <c r="H179" s="663"/>
      <c r="I179" s="660"/>
    </row>
    <row r="180" spans="1:9" ht="15">
      <c r="A180" s="600" t="s">
        <v>1182</v>
      </c>
      <c r="B180" s="583">
        <v>1120</v>
      </c>
      <c r="C180" s="658" t="s">
        <v>1183</v>
      </c>
      <c r="D180" s="663"/>
      <c r="E180" s="663"/>
      <c r="F180" s="663"/>
      <c r="G180" s="663"/>
      <c r="H180" s="663"/>
      <c r="I180" s="660"/>
    </row>
    <row r="181" spans="1:9" ht="15">
      <c r="A181" s="601" t="s">
        <v>1171</v>
      </c>
      <c r="B181" s="583">
        <v>1121</v>
      </c>
      <c r="C181" s="658" t="s">
        <v>1184</v>
      </c>
      <c r="D181" s="663"/>
      <c r="E181" s="663"/>
      <c r="F181" s="663"/>
      <c r="G181" s="663"/>
      <c r="H181" s="663"/>
      <c r="I181" s="660"/>
    </row>
    <row r="182" spans="1:9" ht="15">
      <c r="A182" s="601" t="s">
        <v>1173</v>
      </c>
      <c r="B182" s="583">
        <v>1122</v>
      </c>
      <c r="C182" s="658" t="s">
        <v>1185</v>
      </c>
      <c r="D182" s="663"/>
      <c r="E182" s="663"/>
      <c r="F182" s="663"/>
      <c r="G182" s="663"/>
      <c r="H182" s="663"/>
      <c r="I182" s="660"/>
    </row>
    <row r="183" spans="1:9" ht="15">
      <c r="A183" s="601" t="s">
        <v>1175</v>
      </c>
      <c r="B183" s="583">
        <v>1123</v>
      </c>
      <c r="C183" s="658" t="s">
        <v>1186</v>
      </c>
      <c r="D183" s="663"/>
      <c r="E183" s="663"/>
      <c r="F183" s="663"/>
      <c r="G183" s="663"/>
      <c r="H183" s="663"/>
      <c r="I183" s="660"/>
    </row>
    <row r="184" spans="1:9" ht="29.25">
      <c r="A184" s="600" t="s">
        <v>1187</v>
      </c>
      <c r="B184" s="583">
        <v>1130</v>
      </c>
      <c r="C184" s="658" t="s">
        <v>1188</v>
      </c>
      <c r="D184" s="663"/>
      <c r="E184" s="663"/>
      <c r="F184" s="663"/>
      <c r="G184" s="663"/>
      <c r="H184" s="663"/>
      <c r="I184" s="660"/>
    </row>
    <row r="185" spans="1:9" ht="15">
      <c r="A185" s="601" t="s">
        <v>1171</v>
      </c>
      <c r="B185" s="583">
        <v>1131</v>
      </c>
      <c r="C185" s="658" t="s">
        <v>1189</v>
      </c>
      <c r="D185" s="663"/>
      <c r="E185" s="663"/>
      <c r="F185" s="663"/>
      <c r="G185" s="663"/>
      <c r="H185" s="663"/>
      <c r="I185" s="660"/>
    </row>
    <row r="186" spans="1:9" ht="15">
      <c r="A186" s="601" t="s">
        <v>1173</v>
      </c>
      <c r="B186" s="583">
        <v>1132</v>
      </c>
      <c r="C186" s="658" t="s">
        <v>1190</v>
      </c>
      <c r="D186" s="663"/>
      <c r="E186" s="663"/>
      <c r="F186" s="663"/>
      <c r="G186" s="663"/>
      <c r="H186" s="663"/>
      <c r="I186" s="660"/>
    </row>
    <row r="187" spans="1:9" ht="15">
      <c r="A187" s="601" t="s">
        <v>1175</v>
      </c>
      <c r="B187" s="583">
        <v>1133</v>
      </c>
      <c r="C187" s="658" t="s">
        <v>1191</v>
      </c>
      <c r="D187" s="663"/>
      <c r="E187" s="663"/>
      <c r="F187" s="663"/>
      <c r="G187" s="663"/>
      <c r="H187" s="663"/>
      <c r="I187" s="660"/>
    </row>
    <row r="188" spans="1:9" ht="29.25">
      <c r="A188" s="597" t="s">
        <v>1192</v>
      </c>
      <c r="B188" s="583">
        <v>1040</v>
      </c>
      <c r="C188" s="658" t="s">
        <v>1193</v>
      </c>
      <c r="D188" s="663"/>
      <c r="E188" s="663"/>
      <c r="F188" s="663"/>
      <c r="G188" s="663"/>
      <c r="H188" s="663"/>
      <c r="I188" s="660"/>
    </row>
    <row r="189" spans="1:9" ht="30">
      <c r="A189" s="598" t="s">
        <v>1194</v>
      </c>
      <c r="B189" s="583">
        <v>1041</v>
      </c>
      <c r="C189" s="658" t="s">
        <v>1195</v>
      </c>
      <c r="D189" s="663"/>
      <c r="E189" s="663"/>
      <c r="F189" s="663"/>
      <c r="G189" s="663"/>
      <c r="H189" s="663"/>
      <c r="I189" s="660"/>
    </row>
    <row r="190" spans="1:9" ht="30">
      <c r="A190" s="598" t="s">
        <v>1196</v>
      </c>
      <c r="B190" s="583">
        <v>1042</v>
      </c>
      <c r="C190" s="658" t="s">
        <v>1197</v>
      </c>
      <c r="D190" s="663"/>
      <c r="E190" s="663"/>
      <c r="F190" s="663"/>
      <c r="G190" s="663"/>
      <c r="H190" s="663"/>
      <c r="I190" s="660"/>
    </row>
    <row r="191" spans="1:9" ht="30">
      <c r="A191" s="598" t="s">
        <v>1198</v>
      </c>
      <c r="B191" s="583">
        <v>1043</v>
      </c>
      <c r="C191" s="658" t="s">
        <v>1199</v>
      </c>
      <c r="D191" s="663"/>
      <c r="E191" s="663"/>
      <c r="F191" s="663"/>
      <c r="G191" s="663"/>
      <c r="H191" s="663"/>
      <c r="I191" s="660"/>
    </row>
    <row r="192" spans="1:9" ht="30">
      <c r="A192" s="599" t="s">
        <v>1200</v>
      </c>
      <c r="B192" s="583">
        <v>1044</v>
      </c>
      <c r="C192" s="658" t="s">
        <v>1201</v>
      </c>
      <c r="D192" s="663"/>
      <c r="E192" s="663"/>
      <c r="F192" s="663"/>
      <c r="G192" s="663"/>
      <c r="H192" s="663"/>
      <c r="I192" s="660"/>
    </row>
    <row r="193" spans="1:9" ht="30">
      <c r="A193" s="599" t="s">
        <v>1202</v>
      </c>
      <c r="B193" s="583">
        <v>1045</v>
      </c>
      <c r="C193" s="658" t="s">
        <v>1203</v>
      </c>
      <c r="D193" s="663"/>
      <c r="E193" s="663"/>
      <c r="F193" s="663"/>
      <c r="G193" s="663"/>
      <c r="H193" s="663"/>
      <c r="I193" s="660"/>
    </row>
    <row r="194" spans="1:9" ht="45">
      <c r="A194" s="601" t="s">
        <v>1204</v>
      </c>
      <c r="B194" s="583">
        <v>1046</v>
      </c>
      <c r="C194" s="658" t="s">
        <v>1205</v>
      </c>
      <c r="D194" s="663"/>
      <c r="E194" s="663"/>
      <c r="F194" s="663"/>
      <c r="G194" s="663"/>
      <c r="H194" s="663"/>
      <c r="I194" s="660"/>
    </row>
    <row r="195" spans="1:9" ht="45">
      <c r="A195" s="601" t="s">
        <v>1206</v>
      </c>
      <c r="B195" s="583">
        <v>1047</v>
      </c>
      <c r="C195" s="658" t="s">
        <v>1207</v>
      </c>
      <c r="D195" s="663"/>
      <c r="E195" s="663"/>
      <c r="F195" s="663"/>
      <c r="G195" s="663"/>
      <c r="H195" s="663"/>
      <c r="I195" s="660"/>
    </row>
    <row r="196" spans="1:9" ht="29.25">
      <c r="A196" s="602" t="s">
        <v>1208</v>
      </c>
      <c r="B196" s="583">
        <v>1050</v>
      </c>
      <c r="C196" s="658" t="s">
        <v>1209</v>
      </c>
      <c r="D196" s="663"/>
      <c r="E196" s="663"/>
      <c r="F196" s="663"/>
      <c r="G196" s="663"/>
      <c r="H196" s="663"/>
      <c r="I196" s="660"/>
    </row>
    <row r="197" spans="1:9" ht="45">
      <c r="A197" s="598" t="s">
        <v>1210</v>
      </c>
      <c r="B197" s="583">
        <v>1051</v>
      </c>
      <c r="C197" s="658" t="s">
        <v>1211</v>
      </c>
      <c r="D197" s="663"/>
      <c r="E197" s="663"/>
      <c r="F197" s="663"/>
      <c r="G197" s="663"/>
      <c r="H197" s="663"/>
      <c r="I197" s="660"/>
    </row>
    <row r="198" spans="1:9" ht="45">
      <c r="A198" s="598" t="s">
        <v>1212</v>
      </c>
      <c r="B198" s="583">
        <v>1052</v>
      </c>
      <c r="C198" s="658" t="s">
        <v>1213</v>
      </c>
      <c r="D198" s="663"/>
      <c r="E198" s="663"/>
      <c r="F198" s="663"/>
      <c r="G198" s="663"/>
      <c r="H198" s="663"/>
      <c r="I198" s="660"/>
    </row>
    <row r="199" spans="1:9" ht="30">
      <c r="A199" s="598" t="s">
        <v>1214</v>
      </c>
      <c r="B199" s="583">
        <v>1053</v>
      </c>
      <c r="C199" s="658" t="s">
        <v>1215</v>
      </c>
      <c r="D199" s="663"/>
      <c r="E199" s="663"/>
      <c r="F199" s="663"/>
      <c r="G199" s="663"/>
      <c r="H199" s="663"/>
      <c r="I199" s="660"/>
    </row>
    <row r="200" spans="1:9" ht="30">
      <c r="A200" s="599" t="s">
        <v>1216</v>
      </c>
      <c r="B200" s="583">
        <v>1054</v>
      </c>
      <c r="C200" s="658" t="s">
        <v>1217</v>
      </c>
      <c r="D200" s="663"/>
      <c r="E200" s="663"/>
      <c r="F200" s="663"/>
      <c r="G200" s="663"/>
      <c r="H200" s="663"/>
      <c r="I200" s="660"/>
    </row>
    <row r="201" spans="1:9" ht="30">
      <c r="A201" s="599" t="s">
        <v>1218</v>
      </c>
      <c r="B201" s="583">
        <v>1055</v>
      </c>
      <c r="C201" s="658" t="s">
        <v>1219</v>
      </c>
      <c r="D201" s="663"/>
      <c r="E201" s="663"/>
      <c r="F201" s="663"/>
      <c r="G201" s="663"/>
      <c r="H201" s="663"/>
      <c r="I201" s="660"/>
    </row>
    <row r="202" spans="1:9" ht="45">
      <c r="A202" s="601" t="s">
        <v>1220</v>
      </c>
      <c r="B202" s="583">
        <v>1056</v>
      </c>
      <c r="C202" s="658" t="s">
        <v>1221</v>
      </c>
      <c r="D202" s="663"/>
      <c r="E202" s="663"/>
      <c r="F202" s="663"/>
      <c r="G202" s="663"/>
      <c r="H202" s="663"/>
      <c r="I202" s="660"/>
    </row>
    <row r="203" spans="1:9" ht="45">
      <c r="A203" s="601" t="s">
        <v>1222</v>
      </c>
      <c r="B203" s="583">
        <v>1057</v>
      </c>
      <c r="C203" s="658" t="s">
        <v>1223</v>
      </c>
      <c r="D203" s="663"/>
      <c r="E203" s="663"/>
      <c r="F203" s="663"/>
      <c r="G203" s="663"/>
      <c r="H203" s="663"/>
      <c r="I203" s="660"/>
    </row>
    <row r="204" spans="1:9" ht="43.5">
      <c r="A204" s="602" t="s">
        <v>1224</v>
      </c>
      <c r="B204" s="583">
        <v>1060</v>
      </c>
      <c r="C204" s="658" t="s">
        <v>1225</v>
      </c>
      <c r="D204" s="663"/>
      <c r="E204" s="663"/>
      <c r="F204" s="663"/>
      <c r="G204" s="663"/>
      <c r="H204" s="663"/>
      <c r="I204" s="660"/>
    </row>
    <row r="205" spans="1:9" ht="45">
      <c r="A205" s="598" t="s">
        <v>1226</v>
      </c>
      <c r="B205" s="583">
        <v>1061</v>
      </c>
      <c r="C205" s="658" t="s">
        <v>1227</v>
      </c>
      <c r="D205" s="663"/>
      <c r="E205" s="663"/>
      <c r="F205" s="663"/>
      <c r="G205" s="663"/>
      <c r="H205" s="663"/>
      <c r="I205" s="660"/>
    </row>
    <row r="206" spans="1:9" ht="45">
      <c r="A206" s="598" t="s">
        <v>1228</v>
      </c>
      <c r="B206" s="583">
        <v>1062</v>
      </c>
      <c r="C206" s="658" t="s">
        <v>1229</v>
      </c>
      <c r="D206" s="663"/>
      <c r="E206" s="663"/>
      <c r="F206" s="663"/>
      <c r="G206" s="663"/>
      <c r="H206" s="663"/>
      <c r="I206" s="660"/>
    </row>
    <row r="207" spans="1:9" ht="45">
      <c r="A207" s="598" t="s">
        <v>1230</v>
      </c>
      <c r="B207" s="583">
        <v>1063</v>
      </c>
      <c r="C207" s="658" t="s">
        <v>1231</v>
      </c>
      <c r="D207" s="663"/>
      <c r="E207" s="663"/>
      <c r="F207" s="663"/>
      <c r="G207" s="663"/>
      <c r="H207" s="663"/>
      <c r="I207" s="660"/>
    </row>
    <row r="208" spans="1:9" ht="45">
      <c r="A208" s="599" t="s">
        <v>1232</v>
      </c>
      <c r="B208" s="583">
        <v>1064</v>
      </c>
      <c r="C208" s="658" t="s">
        <v>1233</v>
      </c>
      <c r="D208" s="663"/>
      <c r="E208" s="663"/>
      <c r="F208" s="663"/>
      <c r="G208" s="663"/>
      <c r="H208" s="663"/>
      <c r="I208" s="660"/>
    </row>
    <row r="209" spans="1:9" ht="45">
      <c r="A209" s="599" t="s">
        <v>1234</v>
      </c>
      <c r="B209" s="583">
        <v>1065</v>
      </c>
      <c r="C209" s="658" t="s">
        <v>1235</v>
      </c>
      <c r="D209" s="663"/>
      <c r="E209" s="663"/>
      <c r="F209" s="663"/>
      <c r="G209" s="663"/>
      <c r="H209" s="663"/>
      <c r="I209" s="660"/>
    </row>
    <row r="210" spans="1:9" ht="45">
      <c r="A210" s="599" t="s">
        <v>1236</v>
      </c>
      <c r="B210" s="583">
        <v>1066</v>
      </c>
      <c r="C210" s="658" t="s">
        <v>1237</v>
      </c>
      <c r="D210" s="663"/>
      <c r="E210" s="663"/>
      <c r="F210" s="663"/>
      <c r="G210" s="663"/>
      <c r="H210" s="663"/>
      <c r="I210" s="660"/>
    </row>
    <row r="211" spans="1:9" ht="45">
      <c r="A211" s="603" t="s">
        <v>1238</v>
      </c>
      <c r="B211" s="604">
        <v>1067</v>
      </c>
      <c r="C211" s="666" t="s">
        <v>1239</v>
      </c>
      <c r="D211" s="667"/>
      <c r="E211" s="667"/>
      <c r="F211" s="667"/>
      <c r="G211" s="667"/>
      <c r="H211" s="667"/>
      <c r="I211" s="668"/>
    </row>
    <row r="212" spans="1:9" ht="28.5">
      <c r="A212" s="592" t="s">
        <v>1240</v>
      </c>
      <c r="B212" s="583"/>
      <c r="C212" s="658" t="s">
        <v>231</v>
      </c>
      <c r="D212" s="663"/>
      <c r="E212" s="663"/>
      <c r="F212" s="663"/>
      <c r="G212" s="663"/>
      <c r="H212" s="663"/>
      <c r="I212" s="660"/>
    </row>
    <row r="213" spans="1:9" ht="15">
      <c r="A213" s="596" t="s">
        <v>1066</v>
      </c>
      <c r="B213" s="583">
        <v>1</v>
      </c>
      <c r="C213" s="658" t="s">
        <v>1241</v>
      </c>
      <c r="D213" s="663"/>
      <c r="E213" s="663"/>
      <c r="F213" s="663"/>
      <c r="G213" s="663"/>
      <c r="H213" s="663"/>
      <c r="I213" s="660"/>
    </row>
    <row r="214" spans="1:9" ht="29.25">
      <c r="A214" s="597" t="s">
        <v>1067</v>
      </c>
      <c r="B214" s="583">
        <v>101</v>
      </c>
      <c r="C214" s="658" t="s">
        <v>1242</v>
      </c>
      <c r="D214" s="663"/>
      <c r="E214" s="663"/>
      <c r="F214" s="663"/>
      <c r="G214" s="663"/>
      <c r="H214" s="663"/>
      <c r="I214" s="660"/>
    </row>
    <row r="215" spans="1:9" ht="15">
      <c r="A215" s="598" t="s">
        <v>1030</v>
      </c>
      <c r="B215" s="583">
        <v>126</v>
      </c>
      <c r="C215" s="658" t="s">
        <v>1243</v>
      </c>
      <c r="D215" s="663"/>
      <c r="E215" s="663"/>
      <c r="F215" s="663"/>
      <c r="G215" s="663"/>
      <c r="H215" s="663"/>
      <c r="I215" s="660"/>
    </row>
    <row r="216" spans="1:9" ht="15">
      <c r="A216" s="598" t="s">
        <v>1032</v>
      </c>
      <c r="B216" s="583">
        <v>145</v>
      </c>
      <c r="C216" s="658" t="s">
        <v>1244</v>
      </c>
      <c r="D216" s="663"/>
      <c r="E216" s="663"/>
      <c r="F216" s="663"/>
      <c r="G216" s="663"/>
      <c r="H216" s="663"/>
      <c r="I216" s="660"/>
    </row>
    <row r="217" spans="1:9" ht="15">
      <c r="A217" s="598" t="s">
        <v>1072</v>
      </c>
      <c r="B217" s="583">
        <v>165</v>
      </c>
      <c r="C217" s="658" t="s">
        <v>1245</v>
      </c>
      <c r="D217" s="663"/>
      <c r="E217" s="663"/>
      <c r="F217" s="663"/>
      <c r="G217" s="663"/>
      <c r="H217" s="663"/>
      <c r="I217" s="660"/>
    </row>
    <row r="218" spans="1:9" ht="15">
      <c r="A218" s="598" t="s">
        <v>1034</v>
      </c>
      <c r="B218" s="583">
        <v>177</v>
      </c>
      <c r="C218" s="658" t="s">
        <v>1246</v>
      </c>
      <c r="D218" s="663"/>
      <c r="E218" s="663"/>
      <c r="F218" s="663"/>
      <c r="G218" s="663"/>
      <c r="H218" s="663"/>
      <c r="I218" s="660"/>
    </row>
    <row r="219" spans="1:9" ht="15">
      <c r="A219" s="597" t="s">
        <v>1075</v>
      </c>
      <c r="B219" s="583">
        <v>100</v>
      </c>
      <c r="C219" s="658" t="s">
        <v>1247</v>
      </c>
      <c r="D219" s="663"/>
      <c r="E219" s="663"/>
      <c r="F219" s="663"/>
      <c r="G219" s="663"/>
      <c r="H219" s="663"/>
      <c r="I219" s="660"/>
    </row>
    <row r="220" spans="1:9" ht="15">
      <c r="A220" s="598" t="s">
        <v>1030</v>
      </c>
      <c r="B220" s="583">
        <v>120</v>
      </c>
      <c r="C220" s="658" t="s">
        <v>1248</v>
      </c>
      <c r="D220" s="663"/>
      <c r="E220" s="663"/>
      <c r="F220" s="663"/>
      <c r="G220" s="663"/>
      <c r="H220" s="663"/>
      <c r="I220" s="660"/>
    </row>
    <row r="221" spans="1:9" ht="15">
      <c r="A221" s="598" t="s">
        <v>1032</v>
      </c>
      <c r="B221" s="583">
        <v>140</v>
      </c>
      <c r="C221" s="658" t="s">
        <v>1249</v>
      </c>
      <c r="D221" s="663"/>
      <c r="E221" s="663"/>
      <c r="F221" s="663"/>
      <c r="G221" s="663"/>
      <c r="H221" s="663"/>
      <c r="I221" s="660"/>
    </row>
    <row r="222" spans="1:9" ht="15">
      <c r="A222" s="598" t="s">
        <v>1072</v>
      </c>
      <c r="B222" s="583">
        <v>160</v>
      </c>
      <c r="C222" s="658" t="s">
        <v>1250</v>
      </c>
      <c r="D222" s="663"/>
      <c r="E222" s="663"/>
      <c r="F222" s="663"/>
      <c r="G222" s="663"/>
      <c r="H222" s="663"/>
      <c r="I222" s="660"/>
    </row>
    <row r="223" spans="1:9" ht="15">
      <c r="A223" s="599" t="s">
        <v>1034</v>
      </c>
      <c r="B223" s="583">
        <v>175</v>
      </c>
      <c r="C223" s="658" t="s">
        <v>1251</v>
      </c>
      <c r="D223" s="663"/>
      <c r="E223" s="663"/>
      <c r="F223" s="663"/>
      <c r="G223" s="663"/>
      <c r="H223" s="663"/>
      <c r="I223" s="660"/>
    </row>
    <row r="224" spans="1:9" ht="29.25">
      <c r="A224" s="602" t="s">
        <v>1024</v>
      </c>
      <c r="B224" s="583">
        <v>500</v>
      </c>
      <c r="C224" s="658" t="s">
        <v>1252</v>
      </c>
      <c r="D224" s="663"/>
      <c r="E224" s="663"/>
      <c r="F224" s="663"/>
      <c r="G224" s="663"/>
      <c r="H224" s="663"/>
      <c r="I224" s="660"/>
    </row>
    <row r="225" spans="1:9" ht="15">
      <c r="A225" s="599" t="s">
        <v>1030</v>
      </c>
      <c r="B225" s="583">
        <v>510</v>
      </c>
      <c r="C225" s="658" t="s">
        <v>1253</v>
      </c>
      <c r="D225" s="663"/>
      <c r="E225" s="663"/>
      <c r="F225" s="663"/>
      <c r="G225" s="663"/>
      <c r="H225" s="663"/>
      <c r="I225" s="660"/>
    </row>
    <row r="226" spans="1:9" ht="15">
      <c r="A226" s="599" t="s">
        <v>1032</v>
      </c>
      <c r="B226" s="583">
        <v>540</v>
      </c>
      <c r="C226" s="658" t="s">
        <v>1254</v>
      </c>
      <c r="D226" s="663"/>
      <c r="E226" s="663"/>
      <c r="F226" s="663"/>
      <c r="G226" s="663"/>
      <c r="H226" s="663"/>
      <c r="I226" s="660"/>
    </row>
    <row r="227" spans="1:9" ht="15">
      <c r="A227" s="598" t="s">
        <v>1072</v>
      </c>
      <c r="B227" s="583">
        <v>525</v>
      </c>
      <c r="C227" s="658" t="s">
        <v>1255</v>
      </c>
      <c r="D227" s="663"/>
      <c r="E227" s="663"/>
      <c r="F227" s="663"/>
      <c r="G227" s="663"/>
      <c r="H227" s="663"/>
      <c r="I227" s="660"/>
    </row>
    <row r="228" spans="1:9" ht="15">
      <c r="A228" s="598" t="s">
        <v>1034</v>
      </c>
      <c r="B228" s="583">
        <v>555</v>
      </c>
      <c r="C228" s="658" t="s">
        <v>1256</v>
      </c>
      <c r="D228" s="664"/>
      <c r="E228" s="664"/>
      <c r="F228" s="664"/>
      <c r="G228" s="664"/>
      <c r="H228" s="664"/>
      <c r="I228" s="660"/>
    </row>
    <row r="229" spans="1:9" ht="15">
      <c r="A229" s="597" t="s">
        <v>1169</v>
      </c>
      <c r="B229" s="583">
        <v>1100</v>
      </c>
      <c r="C229" s="658" t="s">
        <v>1257</v>
      </c>
      <c r="D229" s="664"/>
      <c r="E229" s="664"/>
      <c r="F229" s="664"/>
      <c r="G229" s="664"/>
      <c r="H229" s="664"/>
      <c r="I229" s="660"/>
    </row>
    <row r="230" spans="1:9" ht="15">
      <c r="A230" s="598" t="s">
        <v>1171</v>
      </c>
      <c r="B230" s="583">
        <v>1101</v>
      </c>
      <c r="C230" s="658" t="s">
        <v>1258</v>
      </c>
      <c r="D230" s="664"/>
      <c r="E230" s="664"/>
      <c r="F230" s="664"/>
      <c r="G230" s="664"/>
      <c r="H230" s="664"/>
      <c r="I230" s="660"/>
    </row>
    <row r="231" spans="1:9" ht="15">
      <c r="A231" s="598" t="s">
        <v>1173</v>
      </c>
      <c r="B231" s="583">
        <v>1102</v>
      </c>
      <c r="C231" s="658" t="s">
        <v>1259</v>
      </c>
      <c r="D231" s="664"/>
      <c r="E231" s="664"/>
      <c r="F231" s="664"/>
      <c r="G231" s="664"/>
      <c r="H231" s="664"/>
      <c r="I231" s="660"/>
    </row>
    <row r="232" spans="1:9" ht="15">
      <c r="A232" s="598" t="s">
        <v>1175</v>
      </c>
      <c r="B232" s="583">
        <v>1103</v>
      </c>
      <c r="C232" s="658" t="s">
        <v>1260</v>
      </c>
      <c r="D232" s="664"/>
      <c r="E232" s="664"/>
      <c r="F232" s="664"/>
      <c r="G232" s="664"/>
      <c r="H232" s="664"/>
      <c r="I232" s="660"/>
    </row>
    <row r="233" spans="1:9" ht="15">
      <c r="A233" s="597" t="s">
        <v>1182</v>
      </c>
      <c r="B233" s="583">
        <v>1120</v>
      </c>
      <c r="C233" s="658" t="s">
        <v>1261</v>
      </c>
      <c r="D233" s="664"/>
      <c r="E233" s="664"/>
      <c r="F233" s="664"/>
      <c r="G233" s="664"/>
      <c r="H233" s="664"/>
      <c r="I233" s="660"/>
    </row>
    <row r="234" spans="1:9" ht="15">
      <c r="A234" s="598" t="s">
        <v>1171</v>
      </c>
      <c r="B234" s="583">
        <v>1121</v>
      </c>
      <c r="C234" s="658" t="s">
        <v>1262</v>
      </c>
      <c r="D234" s="664"/>
      <c r="E234" s="664"/>
      <c r="F234" s="664"/>
      <c r="G234" s="664"/>
      <c r="H234" s="664"/>
      <c r="I234" s="660"/>
    </row>
    <row r="235" spans="1:9" ht="15">
      <c r="A235" s="598" t="s">
        <v>1173</v>
      </c>
      <c r="B235" s="583">
        <v>1122</v>
      </c>
      <c r="C235" s="658" t="s">
        <v>1263</v>
      </c>
      <c r="D235" s="664"/>
      <c r="E235" s="664"/>
      <c r="F235" s="664"/>
      <c r="G235" s="664"/>
      <c r="H235" s="664"/>
      <c r="I235" s="660"/>
    </row>
    <row r="236" spans="1:9" ht="15">
      <c r="A236" s="598" t="s">
        <v>1175</v>
      </c>
      <c r="B236" s="583">
        <v>1123</v>
      </c>
      <c r="C236" s="658" t="s">
        <v>1264</v>
      </c>
      <c r="D236" s="664"/>
      <c r="E236" s="664"/>
      <c r="F236" s="664"/>
      <c r="G236" s="664"/>
      <c r="H236" s="664"/>
      <c r="I236" s="660"/>
    </row>
    <row r="237" spans="1:9" ht="29.25">
      <c r="A237" s="597" t="s">
        <v>1265</v>
      </c>
      <c r="B237" s="583">
        <v>1140</v>
      </c>
      <c r="C237" s="658" t="s">
        <v>1266</v>
      </c>
      <c r="D237" s="664"/>
      <c r="E237" s="664"/>
      <c r="F237" s="664"/>
      <c r="G237" s="664"/>
      <c r="H237" s="664"/>
      <c r="I237" s="660"/>
    </row>
    <row r="238" spans="1:9" ht="29.25">
      <c r="A238" s="602" t="s">
        <v>1267</v>
      </c>
      <c r="B238" s="587">
        <v>1040</v>
      </c>
      <c r="C238" s="632" t="s">
        <v>1268</v>
      </c>
      <c r="D238" s="664"/>
      <c r="E238" s="664"/>
      <c r="F238" s="664"/>
      <c r="G238" s="664"/>
      <c r="H238" s="664"/>
      <c r="I238" s="662"/>
    </row>
    <row r="239" spans="1:9" ht="30">
      <c r="A239" s="599" t="s">
        <v>1269</v>
      </c>
      <c r="B239" s="587">
        <v>1048</v>
      </c>
      <c r="C239" s="632" t="s">
        <v>1270</v>
      </c>
      <c r="D239" s="664"/>
      <c r="E239" s="664"/>
      <c r="F239" s="664"/>
      <c r="G239" s="664"/>
      <c r="H239" s="664"/>
      <c r="I239" s="662"/>
    </row>
    <row r="240" spans="1:9" ht="29.25">
      <c r="A240" s="602" t="s">
        <v>1208</v>
      </c>
      <c r="B240" s="587">
        <v>1050</v>
      </c>
      <c r="C240" s="632" t="s">
        <v>1271</v>
      </c>
      <c r="D240" s="664"/>
      <c r="E240" s="664"/>
      <c r="F240" s="664"/>
      <c r="G240" s="664"/>
      <c r="H240" s="664"/>
      <c r="I240" s="662"/>
    </row>
    <row r="241" spans="1:9" ht="30">
      <c r="A241" s="599" t="s">
        <v>1272</v>
      </c>
      <c r="B241" s="587">
        <v>1058</v>
      </c>
      <c r="C241" s="632" t="s">
        <v>1273</v>
      </c>
      <c r="D241" s="664"/>
      <c r="E241" s="664"/>
      <c r="F241" s="664"/>
      <c r="G241" s="664"/>
      <c r="H241" s="664"/>
      <c r="I241" s="662"/>
    </row>
    <row r="242" spans="1:9" ht="43.5">
      <c r="A242" s="602" t="s">
        <v>1274</v>
      </c>
      <c r="B242" s="587">
        <v>1060</v>
      </c>
      <c r="C242" s="632" t="s">
        <v>1275</v>
      </c>
      <c r="D242" s="664"/>
      <c r="E242" s="664"/>
      <c r="F242" s="664"/>
      <c r="G242" s="664"/>
      <c r="H242" s="664"/>
      <c r="I242" s="662"/>
    </row>
    <row r="243" spans="1:9" ht="30">
      <c r="A243" s="599" t="s">
        <v>1276</v>
      </c>
      <c r="B243" s="587">
        <v>1068</v>
      </c>
      <c r="C243" s="632" t="s">
        <v>1277</v>
      </c>
      <c r="D243" s="664"/>
      <c r="E243" s="664"/>
      <c r="F243" s="664"/>
      <c r="G243" s="664"/>
      <c r="H243" s="664"/>
      <c r="I243" s="662"/>
    </row>
    <row r="244" spans="1:9" ht="28.5">
      <c r="A244" s="592" t="s">
        <v>1278</v>
      </c>
      <c r="B244" s="583"/>
      <c r="C244" s="658">
        <v>10</v>
      </c>
      <c r="D244" s="664"/>
      <c r="E244" s="664"/>
      <c r="F244" s="664"/>
      <c r="G244" s="664"/>
      <c r="H244" s="664"/>
      <c r="I244" s="660"/>
    </row>
    <row r="245" spans="1:9" ht="15">
      <c r="A245" s="596" t="s">
        <v>1279</v>
      </c>
      <c r="B245" s="583">
        <v>1</v>
      </c>
      <c r="C245" s="658" t="s">
        <v>1280</v>
      </c>
      <c r="D245" s="664"/>
      <c r="E245" s="664"/>
      <c r="F245" s="664"/>
      <c r="G245" s="664"/>
      <c r="H245" s="664"/>
      <c r="I245" s="660"/>
    </row>
    <row r="246" spans="1:9" ht="30">
      <c r="A246" s="599" t="s">
        <v>1281</v>
      </c>
      <c r="B246" s="583">
        <v>1240</v>
      </c>
      <c r="C246" s="658" t="s">
        <v>1282</v>
      </c>
      <c r="D246" s="664"/>
      <c r="E246" s="664"/>
      <c r="F246" s="664"/>
      <c r="G246" s="664"/>
      <c r="H246" s="664"/>
      <c r="I246" s="660"/>
    </row>
    <row r="247" spans="1:9" ht="15">
      <c r="A247" s="599" t="s">
        <v>1283</v>
      </c>
      <c r="B247" s="583">
        <v>1241</v>
      </c>
      <c r="C247" s="658" t="s">
        <v>1284</v>
      </c>
      <c r="D247" s="664"/>
      <c r="E247" s="664"/>
      <c r="F247" s="664"/>
      <c r="G247" s="664"/>
      <c r="H247" s="664"/>
      <c r="I247" s="660"/>
    </row>
    <row r="248" spans="1:9" ht="30">
      <c r="A248" s="599" t="s">
        <v>1285</v>
      </c>
      <c r="B248" s="583">
        <v>1242</v>
      </c>
      <c r="C248" s="632" t="s">
        <v>1286</v>
      </c>
      <c r="D248" s="664"/>
      <c r="E248" s="664"/>
      <c r="F248" s="664"/>
      <c r="G248" s="664"/>
      <c r="H248" s="664"/>
      <c r="I248" s="660"/>
    </row>
    <row r="249" spans="1:9" ht="29.25">
      <c r="A249" s="597" t="s">
        <v>1067</v>
      </c>
      <c r="B249" s="583">
        <v>101</v>
      </c>
      <c r="C249" s="632" t="s">
        <v>1287</v>
      </c>
      <c r="D249" s="664"/>
      <c r="E249" s="664"/>
      <c r="F249" s="664"/>
      <c r="G249" s="664"/>
      <c r="H249" s="664"/>
      <c r="I249" s="660"/>
    </row>
    <row r="250" spans="1:9" ht="15">
      <c r="A250" s="598" t="s">
        <v>1030</v>
      </c>
      <c r="B250" s="583">
        <v>126</v>
      </c>
      <c r="C250" s="632" t="s">
        <v>1288</v>
      </c>
      <c r="D250" s="664"/>
      <c r="E250" s="664"/>
      <c r="F250" s="664"/>
      <c r="G250" s="664"/>
      <c r="H250" s="664"/>
      <c r="I250" s="660"/>
    </row>
    <row r="251" spans="1:9" ht="15">
      <c r="A251" s="598" t="s">
        <v>1032</v>
      </c>
      <c r="B251" s="583">
        <v>145</v>
      </c>
      <c r="C251" s="632" t="s">
        <v>1289</v>
      </c>
      <c r="D251" s="664"/>
      <c r="E251" s="664"/>
      <c r="F251" s="664"/>
      <c r="G251" s="664"/>
      <c r="H251" s="664"/>
      <c r="I251" s="660"/>
    </row>
    <row r="252" spans="1:9" ht="15">
      <c r="A252" s="598" t="s">
        <v>1072</v>
      </c>
      <c r="B252" s="583">
        <v>165</v>
      </c>
      <c r="C252" s="632" t="s">
        <v>1290</v>
      </c>
      <c r="D252" s="664"/>
      <c r="E252" s="664"/>
      <c r="F252" s="664"/>
      <c r="G252" s="664"/>
      <c r="H252" s="664"/>
      <c r="I252" s="660"/>
    </row>
    <row r="253" spans="1:9" ht="15">
      <c r="A253" s="598" t="s">
        <v>1034</v>
      </c>
      <c r="B253" s="583">
        <v>177</v>
      </c>
      <c r="C253" s="632" t="s">
        <v>1291</v>
      </c>
      <c r="D253" s="664"/>
      <c r="E253" s="664"/>
      <c r="F253" s="664"/>
      <c r="G253" s="664"/>
      <c r="H253" s="664"/>
      <c r="I253" s="660"/>
    </row>
    <row r="254" spans="1:9" ht="15">
      <c r="A254" s="597" t="s">
        <v>1075</v>
      </c>
      <c r="B254" s="583">
        <v>100</v>
      </c>
      <c r="C254" s="632" t="s">
        <v>1292</v>
      </c>
      <c r="D254" s="664"/>
      <c r="E254" s="664"/>
      <c r="F254" s="664"/>
      <c r="G254" s="664"/>
      <c r="H254" s="664"/>
      <c r="I254" s="660"/>
    </row>
    <row r="255" spans="1:9" ht="15">
      <c r="A255" s="598" t="s">
        <v>1030</v>
      </c>
      <c r="B255" s="583">
        <v>120</v>
      </c>
      <c r="C255" s="632" t="s">
        <v>1293</v>
      </c>
      <c r="D255" s="664"/>
      <c r="E255" s="664"/>
      <c r="F255" s="664"/>
      <c r="G255" s="664"/>
      <c r="H255" s="664"/>
      <c r="I255" s="660"/>
    </row>
    <row r="256" spans="1:9" ht="15">
      <c r="A256" s="598" t="s">
        <v>1032</v>
      </c>
      <c r="B256" s="583">
        <v>140</v>
      </c>
      <c r="C256" s="632" t="s">
        <v>1294</v>
      </c>
      <c r="D256" s="664"/>
      <c r="E256" s="664"/>
      <c r="F256" s="664"/>
      <c r="G256" s="664"/>
      <c r="H256" s="664"/>
      <c r="I256" s="660"/>
    </row>
    <row r="257" spans="1:9" ht="15">
      <c r="A257" s="598" t="s">
        <v>1072</v>
      </c>
      <c r="B257" s="583">
        <v>160</v>
      </c>
      <c r="C257" s="632" t="s">
        <v>1295</v>
      </c>
      <c r="D257" s="664"/>
      <c r="E257" s="664"/>
      <c r="F257" s="664"/>
      <c r="G257" s="664"/>
      <c r="H257" s="664"/>
      <c r="I257" s="660"/>
    </row>
    <row r="258" spans="1:9" ht="15">
      <c r="A258" s="598" t="s">
        <v>1034</v>
      </c>
      <c r="B258" s="583">
        <v>175</v>
      </c>
      <c r="C258" s="632" t="s">
        <v>1296</v>
      </c>
      <c r="D258" s="664"/>
      <c r="E258" s="664"/>
      <c r="F258" s="664"/>
      <c r="G258" s="664"/>
      <c r="H258" s="664"/>
      <c r="I258" s="660"/>
    </row>
    <row r="259" spans="1:9" ht="29.25">
      <c r="A259" s="597" t="s">
        <v>1024</v>
      </c>
      <c r="B259" s="583">
        <v>500</v>
      </c>
      <c r="C259" s="632" t="s">
        <v>1297</v>
      </c>
      <c r="D259" s="664"/>
      <c r="E259" s="664"/>
      <c r="F259" s="664"/>
      <c r="G259" s="664"/>
      <c r="H259" s="664"/>
      <c r="I259" s="660"/>
    </row>
    <row r="260" spans="1:9" ht="15">
      <c r="A260" s="598" t="s">
        <v>1030</v>
      </c>
      <c r="B260" s="583">
        <v>510</v>
      </c>
      <c r="C260" s="632" t="s">
        <v>1298</v>
      </c>
      <c r="D260" s="664"/>
      <c r="E260" s="664"/>
      <c r="F260" s="664"/>
      <c r="G260" s="664"/>
      <c r="H260" s="664"/>
      <c r="I260" s="660"/>
    </row>
    <row r="261" spans="1:9" ht="15">
      <c r="A261" s="598" t="s">
        <v>1032</v>
      </c>
      <c r="B261" s="583">
        <v>540</v>
      </c>
      <c r="C261" s="632" t="s">
        <v>1299</v>
      </c>
      <c r="D261" s="664"/>
      <c r="E261" s="664"/>
      <c r="F261" s="664"/>
      <c r="G261" s="664"/>
      <c r="H261" s="664"/>
      <c r="I261" s="660"/>
    </row>
    <row r="262" spans="1:9" ht="15">
      <c r="A262" s="598" t="s">
        <v>1072</v>
      </c>
      <c r="B262" s="583">
        <v>525</v>
      </c>
      <c r="C262" s="632" t="s">
        <v>1300</v>
      </c>
      <c r="D262" s="664"/>
      <c r="E262" s="664"/>
      <c r="F262" s="664"/>
      <c r="G262" s="664"/>
      <c r="H262" s="664"/>
      <c r="I262" s="660"/>
    </row>
    <row r="263" spans="1:9" ht="15">
      <c r="A263" s="598" t="s">
        <v>1034</v>
      </c>
      <c r="B263" s="583">
        <v>555</v>
      </c>
      <c r="C263" s="632" t="s">
        <v>1301</v>
      </c>
      <c r="D263" s="664"/>
      <c r="E263" s="664"/>
      <c r="F263" s="664"/>
      <c r="G263" s="664"/>
      <c r="H263" s="664"/>
      <c r="I263" s="660"/>
    </row>
    <row r="264" spans="1:9" ht="15">
      <c r="A264" s="597" t="s">
        <v>1302</v>
      </c>
      <c r="B264" s="583">
        <v>1150</v>
      </c>
      <c r="C264" s="632" t="s">
        <v>1303</v>
      </c>
      <c r="D264" s="664"/>
      <c r="E264" s="664"/>
      <c r="F264" s="664"/>
      <c r="G264" s="664"/>
      <c r="H264" s="664"/>
      <c r="I264" s="660"/>
    </row>
    <row r="265" spans="1:9" ht="30">
      <c r="A265" s="599" t="s">
        <v>1281</v>
      </c>
      <c r="B265" s="583">
        <v>1151</v>
      </c>
      <c r="C265" s="632" t="s">
        <v>1304</v>
      </c>
      <c r="D265" s="664"/>
      <c r="E265" s="664"/>
      <c r="F265" s="664"/>
      <c r="G265" s="664"/>
      <c r="H265" s="664"/>
      <c r="I265" s="660"/>
    </row>
    <row r="266" spans="1:9" ht="15">
      <c r="A266" s="599" t="s">
        <v>1283</v>
      </c>
      <c r="B266" s="583">
        <v>1152</v>
      </c>
      <c r="C266" s="632" t="s">
        <v>1305</v>
      </c>
      <c r="D266" s="664"/>
      <c r="E266" s="664"/>
      <c r="F266" s="664"/>
      <c r="G266" s="664"/>
      <c r="H266" s="664"/>
      <c r="I266" s="660"/>
    </row>
    <row r="267" spans="1:9" ht="30">
      <c r="A267" s="599" t="s">
        <v>1285</v>
      </c>
      <c r="B267" s="583">
        <v>1153</v>
      </c>
      <c r="C267" s="632" t="s">
        <v>1306</v>
      </c>
      <c r="D267" s="664"/>
      <c r="E267" s="664"/>
      <c r="F267" s="664"/>
      <c r="G267" s="664"/>
      <c r="H267" s="664"/>
      <c r="I267" s="660"/>
    </row>
    <row r="268" spans="1:9" ht="15">
      <c r="A268" s="597" t="s">
        <v>1118</v>
      </c>
      <c r="B268" s="583">
        <v>1160</v>
      </c>
      <c r="C268" s="632" t="s">
        <v>1307</v>
      </c>
      <c r="D268" s="664"/>
      <c r="E268" s="664"/>
      <c r="F268" s="664"/>
      <c r="G268" s="664"/>
      <c r="H268" s="664"/>
      <c r="I268" s="660"/>
    </row>
    <row r="269" spans="1:9" ht="30">
      <c r="A269" s="599" t="s">
        <v>1281</v>
      </c>
      <c r="B269" s="583">
        <v>1161</v>
      </c>
      <c r="C269" s="632" t="s">
        <v>1308</v>
      </c>
      <c r="D269" s="664"/>
      <c r="E269" s="664"/>
      <c r="F269" s="664"/>
      <c r="G269" s="664"/>
      <c r="H269" s="664"/>
      <c r="I269" s="660"/>
    </row>
    <row r="270" spans="1:9" ht="15">
      <c r="A270" s="599" t="s">
        <v>1283</v>
      </c>
      <c r="B270" s="583">
        <v>1162</v>
      </c>
      <c r="C270" s="632" t="s">
        <v>1309</v>
      </c>
      <c r="D270" s="664"/>
      <c r="E270" s="664"/>
      <c r="F270" s="664"/>
      <c r="G270" s="664"/>
      <c r="H270" s="664"/>
      <c r="I270" s="660"/>
    </row>
    <row r="271" spans="1:9" ht="30">
      <c r="A271" s="605" t="s">
        <v>1285</v>
      </c>
      <c r="B271" s="606">
        <v>1163</v>
      </c>
      <c r="C271" s="639" t="s">
        <v>1310</v>
      </c>
      <c r="D271" s="669"/>
      <c r="E271" s="669"/>
      <c r="F271" s="669"/>
      <c r="G271" s="669"/>
      <c r="H271" s="669"/>
      <c r="I271" s="670"/>
    </row>
    <row r="272" spans="1:9" ht="42.75">
      <c r="A272" s="607" t="s">
        <v>1311</v>
      </c>
      <c r="B272" s="583"/>
      <c r="C272" s="632">
        <v>11</v>
      </c>
      <c r="D272" s="664"/>
      <c r="E272" s="664"/>
      <c r="F272" s="664"/>
      <c r="G272" s="664"/>
      <c r="H272" s="664"/>
      <c r="I272" s="660"/>
    </row>
    <row r="273" spans="1:9" ht="29.25">
      <c r="A273" s="596" t="s">
        <v>1312</v>
      </c>
      <c r="B273" s="583">
        <v>1243</v>
      </c>
      <c r="C273" s="632" t="s">
        <v>1313</v>
      </c>
      <c r="D273" s="664"/>
      <c r="E273" s="664"/>
      <c r="F273" s="664"/>
      <c r="G273" s="664"/>
      <c r="H273" s="664"/>
      <c r="I273" s="660"/>
    </row>
    <row r="274" spans="1:9" ht="15">
      <c r="A274" s="596" t="s">
        <v>1314</v>
      </c>
      <c r="B274" s="583">
        <v>1244</v>
      </c>
      <c r="C274" s="632" t="s">
        <v>1315</v>
      </c>
      <c r="D274" s="664"/>
      <c r="E274" s="664"/>
      <c r="F274" s="664"/>
      <c r="G274" s="664"/>
      <c r="H274" s="664"/>
      <c r="I274" s="660"/>
    </row>
    <row r="275" spans="1:9" ht="29.25">
      <c r="A275" s="597" t="s">
        <v>1067</v>
      </c>
      <c r="B275" s="583">
        <v>101</v>
      </c>
      <c r="C275" s="632" t="s">
        <v>1316</v>
      </c>
      <c r="D275" s="664"/>
      <c r="E275" s="664"/>
      <c r="F275" s="664"/>
      <c r="G275" s="664"/>
      <c r="H275" s="664"/>
      <c r="I275" s="660"/>
    </row>
    <row r="276" spans="1:9" ht="15">
      <c r="A276" s="598" t="s">
        <v>1030</v>
      </c>
      <c r="B276" s="583">
        <v>126</v>
      </c>
      <c r="C276" s="632" t="s">
        <v>1317</v>
      </c>
      <c r="D276" s="664"/>
      <c r="E276" s="664"/>
      <c r="F276" s="664"/>
      <c r="G276" s="664"/>
      <c r="H276" s="664"/>
      <c r="I276" s="660"/>
    </row>
    <row r="277" spans="1:9" ht="15">
      <c r="A277" s="598" t="s">
        <v>1318</v>
      </c>
      <c r="B277" s="583">
        <v>145</v>
      </c>
      <c r="C277" s="632" t="s">
        <v>1319</v>
      </c>
      <c r="D277" s="664"/>
      <c r="E277" s="664"/>
      <c r="F277" s="664"/>
      <c r="G277" s="664"/>
      <c r="H277" s="664"/>
      <c r="I277" s="660"/>
    </row>
    <row r="278" spans="1:9" ht="15">
      <c r="A278" s="598" t="s">
        <v>1034</v>
      </c>
      <c r="B278" s="583">
        <v>177</v>
      </c>
      <c r="C278" s="632" t="s">
        <v>1320</v>
      </c>
      <c r="D278" s="664"/>
      <c r="E278" s="664"/>
      <c r="F278" s="664"/>
      <c r="G278" s="664"/>
      <c r="H278" s="664"/>
      <c r="I278" s="660"/>
    </row>
    <row r="279" spans="1:9" ht="15">
      <c r="A279" s="597" t="s">
        <v>1075</v>
      </c>
      <c r="B279" s="583">
        <v>100</v>
      </c>
      <c r="C279" s="632" t="s">
        <v>1321</v>
      </c>
      <c r="D279" s="664"/>
      <c r="E279" s="664"/>
      <c r="F279" s="664"/>
      <c r="G279" s="664"/>
      <c r="H279" s="664"/>
      <c r="I279" s="660"/>
    </row>
    <row r="280" spans="1:9" ht="15">
      <c r="A280" s="598" t="s">
        <v>1030</v>
      </c>
      <c r="B280" s="583">
        <v>120</v>
      </c>
      <c r="C280" s="632" t="s">
        <v>1322</v>
      </c>
      <c r="D280" s="664"/>
      <c r="E280" s="664"/>
      <c r="F280" s="664"/>
      <c r="G280" s="664"/>
      <c r="H280" s="664"/>
      <c r="I280" s="660"/>
    </row>
    <row r="281" spans="1:9" ht="15">
      <c r="A281" s="598" t="s">
        <v>1318</v>
      </c>
      <c r="B281" s="583">
        <v>140</v>
      </c>
      <c r="C281" s="632" t="s">
        <v>1323</v>
      </c>
      <c r="D281" s="664"/>
      <c r="E281" s="664"/>
      <c r="F281" s="664"/>
      <c r="G281" s="664"/>
      <c r="H281" s="664"/>
      <c r="I281" s="660"/>
    </row>
    <row r="282" spans="1:9" ht="15">
      <c r="A282" s="598" t="s">
        <v>1034</v>
      </c>
      <c r="B282" s="583">
        <v>175</v>
      </c>
      <c r="C282" s="632" t="s">
        <v>1324</v>
      </c>
      <c r="D282" s="664"/>
      <c r="E282" s="664"/>
      <c r="F282" s="664"/>
      <c r="G282" s="664"/>
      <c r="H282" s="664"/>
      <c r="I282" s="660"/>
    </row>
    <row r="283" spans="1:9" ht="29.25">
      <c r="A283" s="597" t="s">
        <v>1024</v>
      </c>
      <c r="B283" s="583">
        <v>500</v>
      </c>
      <c r="C283" s="632" t="s">
        <v>1325</v>
      </c>
      <c r="D283" s="664"/>
      <c r="E283" s="664"/>
      <c r="F283" s="664"/>
      <c r="G283" s="664"/>
      <c r="H283" s="664"/>
      <c r="I283" s="660"/>
    </row>
    <row r="284" spans="1:9" ht="15">
      <c r="A284" s="598" t="s">
        <v>1030</v>
      </c>
      <c r="B284" s="583">
        <v>510</v>
      </c>
      <c r="C284" s="632" t="s">
        <v>1326</v>
      </c>
      <c r="D284" s="664"/>
      <c r="E284" s="664"/>
      <c r="F284" s="664"/>
      <c r="G284" s="664"/>
      <c r="H284" s="664"/>
      <c r="I284" s="660"/>
    </row>
    <row r="285" spans="1:9" ht="15">
      <c r="A285" s="598" t="s">
        <v>1318</v>
      </c>
      <c r="B285" s="583">
        <v>540</v>
      </c>
      <c r="C285" s="632" t="s">
        <v>1327</v>
      </c>
      <c r="D285" s="664"/>
      <c r="E285" s="664"/>
      <c r="F285" s="664"/>
      <c r="G285" s="664"/>
      <c r="H285" s="664"/>
      <c r="I285" s="660"/>
    </row>
    <row r="286" spans="1:9" ht="15">
      <c r="A286" s="598" t="s">
        <v>1034</v>
      </c>
      <c r="B286" s="583">
        <v>555</v>
      </c>
      <c r="C286" s="632" t="s">
        <v>1328</v>
      </c>
      <c r="D286" s="664"/>
      <c r="E286" s="664"/>
      <c r="F286" s="664"/>
      <c r="G286" s="664"/>
      <c r="H286" s="664"/>
      <c r="I286" s="660"/>
    </row>
    <row r="287" spans="1:9" ht="29.25">
      <c r="A287" s="600" t="s">
        <v>1329</v>
      </c>
      <c r="B287" s="583">
        <v>1170</v>
      </c>
      <c r="C287" s="632" t="s">
        <v>1330</v>
      </c>
      <c r="D287" s="664"/>
      <c r="E287" s="664"/>
      <c r="F287" s="664"/>
      <c r="G287" s="664"/>
      <c r="H287" s="664"/>
      <c r="I287" s="660"/>
    </row>
    <row r="288" spans="1:9" ht="15">
      <c r="A288" s="600" t="s">
        <v>1331</v>
      </c>
      <c r="B288" s="583">
        <v>1171</v>
      </c>
      <c r="C288" s="632" t="s">
        <v>1332</v>
      </c>
      <c r="D288" s="664"/>
      <c r="E288" s="664"/>
      <c r="F288" s="664"/>
      <c r="G288" s="664"/>
      <c r="H288" s="664"/>
      <c r="I288" s="660"/>
    </row>
    <row r="289" spans="1:9" ht="42.75">
      <c r="A289" s="607" t="s">
        <v>1333</v>
      </c>
      <c r="B289" s="583"/>
      <c r="C289" s="632">
        <v>12</v>
      </c>
      <c r="D289" s="664"/>
      <c r="E289" s="664"/>
      <c r="F289" s="664"/>
      <c r="G289" s="664"/>
      <c r="H289" s="664"/>
      <c r="I289" s="660"/>
    </row>
    <row r="290" spans="1:9" ht="29.25">
      <c r="A290" s="597" t="s">
        <v>1067</v>
      </c>
      <c r="B290" s="583">
        <v>101</v>
      </c>
      <c r="C290" s="632" t="s">
        <v>1334</v>
      </c>
      <c r="D290" s="664"/>
      <c r="E290" s="664"/>
      <c r="F290" s="664"/>
      <c r="G290" s="664"/>
      <c r="H290" s="664"/>
      <c r="I290" s="660"/>
    </row>
    <row r="291" spans="1:9" ht="15">
      <c r="A291" s="598" t="s">
        <v>1030</v>
      </c>
      <c r="B291" s="583">
        <v>126</v>
      </c>
      <c r="C291" s="632" t="s">
        <v>1335</v>
      </c>
      <c r="D291" s="664"/>
      <c r="E291" s="664"/>
      <c r="F291" s="664"/>
      <c r="G291" s="664"/>
      <c r="H291" s="664"/>
      <c r="I291" s="660"/>
    </row>
    <row r="292" spans="1:9" ht="15">
      <c r="A292" s="598" t="s">
        <v>1318</v>
      </c>
      <c r="B292" s="583">
        <v>145</v>
      </c>
      <c r="C292" s="632" t="s">
        <v>1336</v>
      </c>
      <c r="D292" s="664"/>
      <c r="E292" s="664"/>
      <c r="F292" s="664"/>
      <c r="G292" s="664"/>
      <c r="H292" s="664"/>
      <c r="I292" s="660"/>
    </row>
    <row r="293" spans="1:9" ht="15">
      <c r="A293" s="598" t="s">
        <v>1034</v>
      </c>
      <c r="B293" s="583">
        <v>177</v>
      </c>
      <c r="C293" s="632" t="s">
        <v>1337</v>
      </c>
      <c r="D293" s="664"/>
      <c r="E293" s="664"/>
      <c r="F293" s="664"/>
      <c r="G293" s="664"/>
      <c r="H293" s="664"/>
      <c r="I293" s="660"/>
    </row>
    <row r="294" spans="1:9" ht="15">
      <c r="A294" s="597" t="s">
        <v>1075</v>
      </c>
      <c r="B294" s="583">
        <v>100</v>
      </c>
      <c r="C294" s="632" t="s">
        <v>1338</v>
      </c>
      <c r="D294" s="664"/>
      <c r="E294" s="664"/>
      <c r="F294" s="664"/>
      <c r="G294" s="664"/>
      <c r="H294" s="664"/>
      <c r="I294" s="660"/>
    </row>
    <row r="295" spans="1:9" ht="15">
      <c r="A295" s="598" t="s">
        <v>1030</v>
      </c>
      <c r="B295" s="583">
        <v>120</v>
      </c>
      <c r="C295" s="632" t="s">
        <v>1339</v>
      </c>
      <c r="D295" s="664"/>
      <c r="E295" s="664"/>
      <c r="F295" s="664"/>
      <c r="G295" s="664"/>
      <c r="H295" s="664"/>
      <c r="I295" s="660"/>
    </row>
    <row r="296" spans="1:9" ht="15">
      <c r="A296" s="598" t="s">
        <v>1318</v>
      </c>
      <c r="B296" s="583">
        <v>140</v>
      </c>
      <c r="C296" s="632" t="s">
        <v>1340</v>
      </c>
      <c r="D296" s="664"/>
      <c r="E296" s="664"/>
      <c r="F296" s="664"/>
      <c r="G296" s="664"/>
      <c r="H296" s="664"/>
      <c r="I296" s="660"/>
    </row>
    <row r="297" spans="1:9" ht="15">
      <c r="A297" s="598" t="s">
        <v>1034</v>
      </c>
      <c r="B297" s="583">
        <v>175</v>
      </c>
      <c r="C297" s="632" t="s">
        <v>1341</v>
      </c>
      <c r="D297" s="664"/>
      <c r="E297" s="664"/>
      <c r="F297" s="664"/>
      <c r="G297" s="664"/>
      <c r="H297" s="664"/>
      <c r="I297" s="660"/>
    </row>
    <row r="298" spans="1:9" ht="29.25">
      <c r="A298" s="597" t="s">
        <v>1024</v>
      </c>
      <c r="B298" s="583">
        <v>500</v>
      </c>
      <c r="C298" s="632" t="s">
        <v>1342</v>
      </c>
      <c r="D298" s="664"/>
      <c r="E298" s="664"/>
      <c r="F298" s="664"/>
      <c r="G298" s="664"/>
      <c r="H298" s="664"/>
      <c r="I298" s="660"/>
    </row>
    <row r="299" spans="1:9" ht="15">
      <c r="A299" s="598" t="s">
        <v>1030</v>
      </c>
      <c r="B299" s="583">
        <v>510</v>
      </c>
      <c r="C299" s="632" t="s">
        <v>1343</v>
      </c>
      <c r="D299" s="664"/>
      <c r="E299" s="664"/>
      <c r="F299" s="664"/>
      <c r="G299" s="664"/>
      <c r="H299" s="664"/>
      <c r="I299" s="660"/>
    </row>
    <row r="300" spans="1:9" ht="15">
      <c r="A300" s="598" t="s">
        <v>1318</v>
      </c>
      <c r="B300" s="583">
        <v>540</v>
      </c>
      <c r="C300" s="632" t="s">
        <v>1344</v>
      </c>
      <c r="D300" s="664"/>
      <c r="E300" s="664"/>
      <c r="F300" s="664"/>
      <c r="G300" s="664"/>
      <c r="H300" s="664"/>
      <c r="I300" s="660"/>
    </row>
    <row r="301" spans="1:9" ht="15">
      <c r="A301" s="598" t="s">
        <v>1034</v>
      </c>
      <c r="B301" s="583">
        <v>555</v>
      </c>
      <c r="C301" s="632" t="s">
        <v>1345</v>
      </c>
      <c r="D301" s="664"/>
      <c r="E301" s="664"/>
      <c r="F301" s="664"/>
      <c r="G301" s="664"/>
      <c r="H301" s="664"/>
      <c r="I301" s="660"/>
    </row>
    <row r="302" spans="1:9" ht="29.25">
      <c r="A302" s="597" t="s">
        <v>1346</v>
      </c>
      <c r="B302" s="583">
        <v>1180</v>
      </c>
      <c r="C302" s="632" t="s">
        <v>1347</v>
      </c>
      <c r="D302" s="664"/>
      <c r="E302" s="664"/>
      <c r="F302" s="664"/>
      <c r="G302" s="664"/>
      <c r="H302" s="664"/>
      <c r="I302" s="660"/>
    </row>
    <row r="303" spans="1:9" ht="30">
      <c r="A303" s="598" t="s">
        <v>1348</v>
      </c>
      <c r="B303" s="583">
        <v>1181</v>
      </c>
      <c r="C303" s="632" t="s">
        <v>1349</v>
      </c>
      <c r="D303" s="664"/>
      <c r="E303" s="664"/>
      <c r="F303" s="664"/>
      <c r="G303" s="664"/>
      <c r="H303" s="664"/>
      <c r="I303" s="660"/>
    </row>
    <row r="304" spans="1:9" ht="29.25">
      <c r="A304" s="602" t="s">
        <v>1350</v>
      </c>
      <c r="B304" s="583">
        <v>1190</v>
      </c>
      <c r="C304" s="632" t="s">
        <v>1351</v>
      </c>
      <c r="D304" s="664"/>
      <c r="E304" s="664"/>
      <c r="F304" s="664"/>
      <c r="G304" s="664"/>
      <c r="H304" s="664"/>
      <c r="I304" s="660"/>
    </row>
    <row r="305" spans="1:9" ht="42.75">
      <c r="A305" s="592" t="s">
        <v>1352</v>
      </c>
      <c r="B305" s="583"/>
      <c r="C305" s="632">
        <v>13</v>
      </c>
      <c r="D305" s="664"/>
      <c r="E305" s="664"/>
      <c r="F305" s="664"/>
      <c r="G305" s="664"/>
      <c r="H305" s="664"/>
      <c r="I305" s="660"/>
    </row>
    <row r="306" spans="1:9" ht="29.25">
      <c r="A306" s="596" t="s">
        <v>1353</v>
      </c>
      <c r="B306" s="583">
        <v>1</v>
      </c>
      <c r="C306" s="632" t="s">
        <v>1354</v>
      </c>
      <c r="D306" s="664"/>
      <c r="E306" s="664"/>
      <c r="F306" s="664"/>
      <c r="G306" s="664"/>
      <c r="H306" s="664"/>
      <c r="I306" s="660"/>
    </row>
    <row r="307" spans="1:9" ht="29.25">
      <c r="A307" s="597" t="s">
        <v>1067</v>
      </c>
      <c r="B307" s="583">
        <v>101</v>
      </c>
      <c r="C307" s="632" t="s">
        <v>1355</v>
      </c>
      <c r="D307" s="664"/>
      <c r="E307" s="664"/>
      <c r="F307" s="664"/>
      <c r="G307" s="664"/>
      <c r="H307" s="664"/>
      <c r="I307" s="660"/>
    </row>
    <row r="308" spans="1:9" ht="15">
      <c r="A308" s="598" t="s">
        <v>1030</v>
      </c>
      <c r="B308" s="583">
        <v>126</v>
      </c>
      <c r="C308" s="632" t="s">
        <v>1356</v>
      </c>
      <c r="D308" s="664"/>
      <c r="E308" s="664"/>
      <c r="F308" s="664"/>
      <c r="G308" s="664"/>
      <c r="H308" s="664"/>
      <c r="I308" s="660"/>
    </row>
    <row r="309" spans="1:9" ht="15">
      <c r="A309" s="598" t="s">
        <v>1318</v>
      </c>
      <c r="B309" s="583">
        <v>145</v>
      </c>
      <c r="C309" s="632" t="s">
        <v>1357</v>
      </c>
      <c r="D309" s="664"/>
      <c r="E309" s="664"/>
      <c r="F309" s="664"/>
      <c r="G309" s="664"/>
      <c r="H309" s="664"/>
      <c r="I309" s="660"/>
    </row>
    <row r="310" spans="1:9" ht="15">
      <c r="A310" s="598" t="s">
        <v>1072</v>
      </c>
      <c r="B310" s="583">
        <v>165</v>
      </c>
      <c r="C310" s="632" t="s">
        <v>1358</v>
      </c>
      <c r="D310" s="664"/>
      <c r="E310" s="664"/>
      <c r="F310" s="664"/>
      <c r="G310" s="664"/>
      <c r="H310" s="664"/>
      <c r="I310" s="660"/>
    </row>
    <row r="311" spans="1:9" ht="15">
      <c r="A311" s="598" t="s">
        <v>1034</v>
      </c>
      <c r="B311" s="583">
        <v>177</v>
      </c>
      <c r="C311" s="632" t="s">
        <v>1359</v>
      </c>
      <c r="D311" s="664"/>
      <c r="E311" s="664"/>
      <c r="F311" s="664"/>
      <c r="G311" s="664"/>
      <c r="H311" s="664"/>
      <c r="I311" s="660"/>
    </row>
    <row r="312" spans="1:9" ht="15">
      <c r="A312" s="597" t="s">
        <v>1075</v>
      </c>
      <c r="B312" s="583">
        <v>100</v>
      </c>
      <c r="C312" s="632" t="s">
        <v>1360</v>
      </c>
      <c r="D312" s="664"/>
      <c r="E312" s="664"/>
      <c r="F312" s="664"/>
      <c r="G312" s="664"/>
      <c r="H312" s="664"/>
      <c r="I312" s="660"/>
    </row>
    <row r="313" spans="1:9" ht="15">
      <c r="A313" s="598" t="s">
        <v>1030</v>
      </c>
      <c r="B313" s="583">
        <v>120</v>
      </c>
      <c r="C313" s="632" t="s">
        <v>1361</v>
      </c>
      <c r="D313" s="664"/>
      <c r="E313" s="664"/>
      <c r="F313" s="664"/>
      <c r="G313" s="664"/>
      <c r="H313" s="664"/>
      <c r="I313" s="660"/>
    </row>
    <row r="314" spans="1:9" ht="15">
      <c r="A314" s="598" t="s">
        <v>1318</v>
      </c>
      <c r="B314" s="583">
        <v>140</v>
      </c>
      <c r="C314" s="632" t="s">
        <v>1362</v>
      </c>
      <c r="D314" s="664"/>
      <c r="E314" s="664"/>
      <c r="F314" s="664"/>
      <c r="G314" s="664"/>
      <c r="H314" s="664"/>
      <c r="I314" s="660"/>
    </row>
    <row r="315" spans="1:9" ht="15">
      <c r="A315" s="598" t="s">
        <v>1072</v>
      </c>
      <c r="B315" s="583">
        <v>160</v>
      </c>
      <c r="C315" s="632" t="s">
        <v>1363</v>
      </c>
      <c r="D315" s="664"/>
      <c r="E315" s="664"/>
      <c r="F315" s="664"/>
      <c r="G315" s="664"/>
      <c r="H315" s="664"/>
      <c r="I315" s="660"/>
    </row>
    <row r="316" spans="1:9" ht="15">
      <c r="A316" s="598" t="s">
        <v>1034</v>
      </c>
      <c r="B316" s="583">
        <v>175</v>
      </c>
      <c r="C316" s="632" t="s">
        <v>1364</v>
      </c>
      <c r="D316" s="664"/>
      <c r="E316" s="664"/>
      <c r="F316" s="664"/>
      <c r="G316" s="664"/>
      <c r="H316" s="664"/>
      <c r="I316" s="660"/>
    </row>
    <row r="317" spans="1:9" ht="29.25">
      <c r="A317" s="597" t="s">
        <v>1024</v>
      </c>
      <c r="B317" s="583">
        <v>500</v>
      </c>
      <c r="C317" s="632" t="s">
        <v>1365</v>
      </c>
      <c r="D317" s="664"/>
      <c r="E317" s="664"/>
      <c r="F317" s="664"/>
      <c r="G317" s="664"/>
      <c r="H317" s="664"/>
      <c r="I317" s="660"/>
    </row>
    <row r="318" spans="1:9" ht="15">
      <c r="A318" s="598" t="s">
        <v>1030</v>
      </c>
      <c r="B318" s="583">
        <v>510</v>
      </c>
      <c r="C318" s="632" t="s">
        <v>1366</v>
      </c>
      <c r="D318" s="664"/>
      <c r="E318" s="664"/>
      <c r="F318" s="664"/>
      <c r="G318" s="664"/>
      <c r="H318" s="664"/>
      <c r="I318" s="660"/>
    </row>
    <row r="319" spans="1:9" ht="15">
      <c r="A319" s="598" t="s">
        <v>1318</v>
      </c>
      <c r="B319" s="583">
        <v>540</v>
      </c>
      <c r="C319" s="632" t="s">
        <v>1367</v>
      </c>
      <c r="D319" s="664"/>
      <c r="E319" s="664"/>
      <c r="F319" s="664"/>
      <c r="G319" s="664"/>
      <c r="H319" s="664"/>
      <c r="I319" s="660"/>
    </row>
    <row r="320" spans="1:9" ht="15">
      <c r="A320" s="598" t="s">
        <v>1072</v>
      </c>
      <c r="B320" s="583">
        <v>525</v>
      </c>
      <c r="C320" s="632" t="s">
        <v>1368</v>
      </c>
      <c r="D320" s="664"/>
      <c r="E320" s="664"/>
      <c r="F320" s="664"/>
      <c r="G320" s="664"/>
      <c r="H320" s="664"/>
      <c r="I320" s="660"/>
    </row>
    <row r="321" spans="1:9" ht="15">
      <c r="A321" s="598" t="s">
        <v>1034</v>
      </c>
      <c r="B321" s="583">
        <v>555</v>
      </c>
      <c r="C321" s="632" t="s">
        <v>1369</v>
      </c>
      <c r="D321" s="664"/>
      <c r="E321" s="664"/>
      <c r="F321" s="664"/>
      <c r="G321" s="664"/>
      <c r="H321" s="664"/>
      <c r="I321" s="660"/>
    </row>
    <row r="322" spans="1:9" ht="15">
      <c r="A322" s="597" t="s">
        <v>1370</v>
      </c>
      <c r="B322" s="583">
        <v>1200</v>
      </c>
      <c r="C322" s="632" t="s">
        <v>1371</v>
      </c>
      <c r="D322" s="664"/>
      <c r="E322" s="664"/>
      <c r="F322" s="664"/>
      <c r="G322" s="664"/>
      <c r="H322" s="664"/>
      <c r="I322" s="660"/>
    </row>
    <row r="323" spans="1:9" ht="15">
      <c r="A323" s="602" t="s">
        <v>1372</v>
      </c>
      <c r="B323" s="583">
        <v>1210</v>
      </c>
      <c r="C323" s="632" t="s">
        <v>1373</v>
      </c>
      <c r="D323" s="664"/>
      <c r="E323" s="664"/>
      <c r="F323" s="664"/>
      <c r="G323" s="664"/>
      <c r="H323" s="664"/>
      <c r="I323" s="660"/>
    </row>
    <row r="324" spans="1:9" ht="15">
      <c r="A324" s="602" t="s">
        <v>1374</v>
      </c>
      <c r="B324" s="583">
        <v>1230</v>
      </c>
      <c r="C324" s="632" t="s">
        <v>1375</v>
      </c>
      <c r="D324" s="664"/>
      <c r="E324" s="664"/>
      <c r="F324" s="664"/>
      <c r="G324" s="664"/>
      <c r="H324" s="664"/>
      <c r="I324" s="660"/>
    </row>
    <row r="325" spans="1:9" ht="28.5">
      <c r="A325" s="592" t="s">
        <v>1376</v>
      </c>
      <c r="B325" s="583"/>
      <c r="C325" s="632">
        <v>14</v>
      </c>
      <c r="D325" s="664"/>
      <c r="E325" s="664"/>
      <c r="F325" s="664"/>
      <c r="G325" s="664"/>
      <c r="H325" s="664"/>
      <c r="I325" s="660"/>
    </row>
    <row r="326" spans="1:9" ht="15">
      <c r="A326" s="596" t="s">
        <v>1066</v>
      </c>
      <c r="B326" s="583">
        <v>1</v>
      </c>
      <c r="C326" s="632" t="s">
        <v>1377</v>
      </c>
      <c r="D326" s="664"/>
      <c r="E326" s="664"/>
      <c r="F326" s="664"/>
      <c r="G326" s="664"/>
      <c r="H326" s="664"/>
      <c r="I326" s="660"/>
    </row>
    <row r="327" spans="1:9" ht="29.25">
      <c r="A327" s="597" t="s">
        <v>1067</v>
      </c>
      <c r="B327" s="583">
        <v>101</v>
      </c>
      <c r="C327" s="632" t="s">
        <v>1378</v>
      </c>
      <c r="D327" s="664"/>
      <c r="E327" s="664"/>
      <c r="F327" s="664"/>
      <c r="G327" s="664"/>
      <c r="H327" s="664"/>
      <c r="I327" s="660"/>
    </row>
    <row r="328" spans="1:9" ht="15">
      <c r="A328" s="598" t="s">
        <v>1030</v>
      </c>
      <c r="B328" s="583">
        <v>126</v>
      </c>
      <c r="C328" s="632" t="s">
        <v>1379</v>
      </c>
      <c r="D328" s="664"/>
      <c r="E328" s="664"/>
      <c r="F328" s="664"/>
      <c r="G328" s="664"/>
      <c r="H328" s="664"/>
      <c r="I328" s="660"/>
    </row>
    <row r="329" spans="1:9" ht="15">
      <c r="A329" s="598" t="s">
        <v>1318</v>
      </c>
      <c r="B329" s="583">
        <v>145</v>
      </c>
      <c r="C329" s="632" t="s">
        <v>1380</v>
      </c>
      <c r="D329" s="664"/>
      <c r="E329" s="664"/>
      <c r="F329" s="664"/>
      <c r="G329" s="664"/>
      <c r="H329" s="664"/>
      <c r="I329" s="660"/>
    </row>
    <row r="330" spans="1:9" ht="15">
      <c r="A330" s="598" t="s">
        <v>1034</v>
      </c>
      <c r="B330" s="583">
        <v>177</v>
      </c>
      <c r="C330" s="632" t="s">
        <v>1381</v>
      </c>
      <c r="D330" s="664"/>
      <c r="E330" s="664"/>
      <c r="F330" s="664"/>
      <c r="G330" s="664"/>
      <c r="H330" s="664"/>
      <c r="I330" s="660"/>
    </row>
    <row r="331" spans="1:9" ht="15">
      <c r="A331" s="597" t="s">
        <v>1075</v>
      </c>
      <c r="B331" s="583">
        <v>100</v>
      </c>
      <c r="C331" s="632" t="s">
        <v>1382</v>
      </c>
      <c r="D331" s="664"/>
      <c r="E331" s="664"/>
      <c r="F331" s="664"/>
      <c r="G331" s="664"/>
      <c r="H331" s="664"/>
      <c r="I331" s="660"/>
    </row>
    <row r="332" spans="1:9" ht="15">
      <c r="A332" s="598" t="s">
        <v>1030</v>
      </c>
      <c r="B332" s="583">
        <v>120</v>
      </c>
      <c r="C332" s="632" t="s">
        <v>1383</v>
      </c>
      <c r="D332" s="664"/>
      <c r="E332" s="664"/>
      <c r="F332" s="664"/>
      <c r="G332" s="664"/>
      <c r="H332" s="664"/>
      <c r="I332" s="660"/>
    </row>
    <row r="333" spans="1:9" ht="15">
      <c r="A333" s="598" t="s">
        <v>1318</v>
      </c>
      <c r="B333" s="583">
        <v>140</v>
      </c>
      <c r="C333" s="632" t="s">
        <v>1384</v>
      </c>
      <c r="D333" s="664"/>
      <c r="E333" s="664"/>
      <c r="F333" s="664"/>
      <c r="G333" s="664"/>
      <c r="H333" s="664"/>
      <c r="I333" s="660"/>
    </row>
    <row r="334" spans="1:9" ht="15">
      <c r="A334" s="598" t="s">
        <v>1034</v>
      </c>
      <c r="B334" s="583">
        <v>175</v>
      </c>
      <c r="C334" s="632" t="s">
        <v>1385</v>
      </c>
      <c r="D334" s="664"/>
      <c r="E334" s="664"/>
      <c r="F334" s="664"/>
      <c r="G334" s="664"/>
      <c r="H334" s="664"/>
      <c r="I334" s="660"/>
    </row>
    <row r="335" spans="1:9" ht="29.25">
      <c r="A335" s="597" t="s">
        <v>1024</v>
      </c>
      <c r="B335" s="583">
        <v>500</v>
      </c>
      <c r="C335" s="632" t="s">
        <v>1386</v>
      </c>
      <c r="D335" s="664"/>
      <c r="E335" s="664"/>
      <c r="F335" s="664"/>
      <c r="G335" s="664"/>
      <c r="H335" s="664"/>
      <c r="I335" s="660"/>
    </row>
    <row r="336" spans="1:9" ht="15">
      <c r="A336" s="598" t="s">
        <v>1030</v>
      </c>
      <c r="B336" s="583">
        <v>510</v>
      </c>
      <c r="C336" s="632" t="s">
        <v>1387</v>
      </c>
      <c r="D336" s="664"/>
      <c r="E336" s="664"/>
      <c r="F336" s="664"/>
      <c r="G336" s="664"/>
      <c r="H336" s="664"/>
      <c r="I336" s="660"/>
    </row>
    <row r="337" spans="1:9" ht="15">
      <c r="A337" s="598" t="s">
        <v>1318</v>
      </c>
      <c r="B337" s="583">
        <v>540</v>
      </c>
      <c r="C337" s="632" t="s">
        <v>1388</v>
      </c>
      <c r="D337" s="664"/>
      <c r="E337" s="664"/>
      <c r="F337" s="664"/>
      <c r="G337" s="664"/>
      <c r="H337" s="664"/>
      <c r="I337" s="660"/>
    </row>
    <row r="338" spans="1:9" ht="15">
      <c r="A338" s="598" t="s">
        <v>1034</v>
      </c>
      <c r="B338" s="583">
        <v>555</v>
      </c>
      <c r="C338" s="632" t="s">
        <v>1389</v>
      </c>
      <c r="D338" s="664"/>
      <c r="E338" s="664"/>
      <c r="F338" s="664"/>
      <c r="G338" s="664"/>
      <c r="H338" s="664"/>
      <c r="I338" s="660"/>
    </row>
    <row r="339" spans="1:9" ht="85.5">
      <c r="A339" s="592" t="s">
        <v>1390</v>
      </c>
      <c r="B339" s="608"/>
      <c r="C339" s="671">
        <v>15</v>
      </c>
      <c r="D339" s="663"/>
      <c r="E339" s="663"/>
      <c r="F339" s="663"/>
      <c r="G339" s="663"/>
      <c r="H339" s="663"/>
      <c r="I339" s="660"/>
    </row>
    <row r="340" spans="1:9" ht="28.5">
      <c r="A340" s="609" t="s">
        <v>1028</v>
      </c>
      <c r="B340" s="583">
        <v>1</v>
      </c>
      <c r="C340" s="658" t="s">
        <v>1391</v>
      </c>
      <c r="D340" s="663"/>
      <c r="E340" s="663"/>
      <c r="F340" s="663"/>
      <c r="G340" s="663"/>
      <c r="H340" s="663"/>
      <c r="I340" s="660"/>
    </row>
    <row r="341" spans="1:9" ht="28.5">
      <c r="A341" s="609" t="s">
        <v>1029</v>
      </c>
      <c r="B341" s="583">
        <v>101</v>
      </c>
      <c r="C341" s="658" t="s">
        <v>1392</v>
      </c>
      <c r="D341" s="672"/>
      <c r="E341" s="672"/>
      <c r="F341" s="672"/>
      <c r="G341" s="672"/>
      <c r="H341" s="672"/>
      <c r="I341" s="673"/>
    </row>
    <row r="342" spans="1:9" ht="15">
      <c r="A342" s="610" t="s">
        <v>1030</v>
      </c>
      <c r="B342" s="608">
        <v>126</v>
      </c>
      <c r="C342" s="671" t="s">
        <v>1393</v>
      </c>
      <c r="D342" s="663"/>
      <c r="E342" s="663"/>
      <c r="F342" s="663"/>
      <c r="G342" s="663"/>
      <c r="H342" s="663"/>
      <c r="I342" s="660"/>
    </row>
    <row r="343" spans="1:9" ht="15">
      <c r="A343" s="610" t="s">
        <v>1032</v>
      </c>
      <c r="B343" s="608">
        <v>145</v>
      </c>
      <c r="C343" s="671" t="s">
        <v>1394</v>
      </c>
      <c r="D343" s="663"/>
      <c r="E343" s="663"/>
      <c r="F343" s="663"/>
      <c r="G343" s="663"/>
      <c r="H343" s="663"/>
      <c r="I343" s="660"/>
    </row>
    <row r="344" spans="1:9" ht="15">
      <c r="A344" s="610" t="s">
        <v>1395</v>
      </c>
      <c r="B344" s="608">
        <v>165</v>
      </c>
      <c r="C344" s="671" t="s">
        <v>1396</v>
      </c>
      <c r="D344" s="663"/>
      <c r="E344" s="663"/>
      <c r="F344" s="663"/>
      <c r="G344" s="663"/>
      <c r="H344" s="663"/>
      <c r="I344" s="660"/>
    </row>
    <row r="345" spans="1:9" ht="15">
      <c r="A345" s="610" t="s">
        <v>1034</v>
      </c>
      <c r="B345" s="608">
        <v>177</v>
      </c>
      <c r="C345" s="671" t="s">
        <v>1397</v>
      </c>
      <c r="D345" s="663"/>
      <c r="E345" s="663"/>
      <c r="F345" s="663"/>
      <c r="G345" s="663"/>
      <c r="H345" s="663"/>
      <c r="I345" s="660"/>
    </row>
    <row r="346" spans="1:9" ht="15">
      <c r="A346" s="609" t="s">
        <v>1036</v>
      </c>
      <c r="B346" s="583">
        <v>100</v>
      </c>
      <c r="C346" s="671" t="s">
        <v>1398</v>
      </c>
      <c r="D346" s="663"/>
      <c r="E346" s="663"/>
      <c r="F346" s="663"/>
      <c r="G346" s="663"/>
      <c r="H346" s="663"/>
      <c r="I346" s="660"/>
    </row>
    <row r="347" spans="1:9" ht="15">
      <c r="A347" s="610" t="s">
        <v>1030</v>
      </c>
      <c r="B347" s="608">
        <v>120</v>
      </c>
      <c r="C347" s="671" t="s">
        <v>1399</v>
      </c>
      <c r="D347" s="663"/>
      <c r="E347" s="663"/>
      <c r="F347" s="663"/>
      <c r="G347" s="663"/>
      <c r="H347" s="663"/>
      <c r="I347" s="660"/>
    </row>
    <row r="348" spans="1:9" ht="15">
      <c r="A348" s="610" t="s">
        <v>1032</v>
      </c>
      <c r="B348" s="608">
        <v>140</v>
      </c>
      <c r="C348" s="671" t="s">
        <v>1400</v>
      </c>
      <c r="D348" s="663"/>
      <c r="E348" s="663"/>
      <c r="F348" s="663"/>
      <c r="G348" s="663"/>
      <c r="H348" s="663"/>
      <c r="I348" s="660"/>
    </row>
    <row r="349" spans="1:9" ht="15">
      <c r="A349" s="610" t="s">
        <v>1395</v>
      </c>
      <c r="B349" s="608">
        <v>160</v>
      </c>
      <c r="C349" s="671" t="s">
        <v>1401</v>
      </c>
      <c r="D349" s="663"/>
      <c r="E349" s="663"/>
      <c r="F349" s="663"/>
      <c r="G349" s="663"/>
      <c r="H349" s="663"/>
      <c r="I349" s="660"/>
    </row>
    <row r="350" spans="1:9" ht="15">
      <c r="A350" s="610" t="s">
        <v>1034</v>
      </c>
      <c r="B350" s="608">
        <v>175</v>
      </c>
      <c r="C350" s="671" t="s">
        <v>1402</v>
      </c>
      <c r="D350" s="663"/>
      <c r="E350" s="663"/>
      <c r="F350" s="663"/>
      <c r="G350" s="663"/>
      <c r="H350" s="663"/>
      <c r="I350" s="660"/>
    </row>
    <row r="351" spans="1:9" ht="28.5">
      <c r="A351" s="609" t="s">
        <v>1041</v>
      </c>
      <c r="B351" s="583">
        <v>500</v>
      </c>
      <c r="C351" s="671" t="s">
        <v>1403</v>
      </c>
      <c r="D351" s="663"/>
      <c r="E351" s="663"/>
      <c r="F351" s="663"/>
      <c r="G351" s="663"/>
      <c r="H351" s="663"/>
      <c r="I351" s="660"/>
    </row>
    <row r="352" spans="1:9" ht="15">
      <c r="A352" s="610" t="s">
        <v>1030</v>
      </c>
      <c r="B352" s="608">
        <v>510</v>
      </c>
      <c r="C352" s="671" t="s">
        <v>1404</v>
      </c>
      <c r="D352" s="663"/>
      <c r="E352" s="663"/>
      <c r="F352" s="663"/>
      <c r="G352" s="663"/>
      <c r="H352" s="663"/>
      <c r="I352" s="660"/>
    </row>
    <row r="353" spans="1:9" ht="15">
      <c r="A353" s="610" t="s">
        <v>1032</v>
      </c>
      <c r="B353" s="608">
        <v>540</v>
      </c>
      <c r="C353" s="671" t="s">
        <v>1405</v>
      </c>
      <c r="D353" s="663"/>
      <c r="E353" s="663"/>
      <c r="F353" s="663"/>
      <c r="G353" s="663"/>
      <c r="H353" s="663"/>
      <c r="I353" s="660"/>
    </row>
    <row r="354" spans="1:9" ht="15">
      <c r="A354" s="610" t="s">
        <v>1395</v>
      </c>
      <c r="B354" s="608">
        <v>525</v>
      </c>
      <c r="C354" s="671" t="s">
        <v>1406</v>
      </c>
      <c r="D354" s="663"/>
      <c r="E354" s="663"/>
      <c r="F354" s="663"/>
      <c r="G354" s="663"/>
      <c r="H354" s="663"/>
      <c r="I354" s="660"/>
    </row>
    <row r="355" spans="1:9" ht="15">
      <c r="A355" s="610" t="s">
        <v>1034</v>
      </c>
      <c r="B355" s="608">
        <v>555</v>
      </c>
      <c r="C355" s="671" t="s">
        <v>1407</v>
      </c>
      <c r="D355" s="663"/>
      <c r="E355" s="663"/>
      <c r="F355" s="663"/>
      <c r="G355" s="663"/>
      <c r="H355" s="663"/>
      <c r="I355" s="660"/>
    </row>
    <row r="356" spans="1:9" ht="28.5">
      <c r="A356" s="609" t="s">
        <v>1408</v>
      </c>
      <c r="B356" s="611">
        <v>1340</v>
      </c>
      <c r="C356" s="671" t="s">
        <v>1409</v>
      </c>
      <c r="D356" s="663"/>
      <c r="E356" s="663"/>
      <c r="F356" s="663"/>
      <c r="G356" s="663"/>
      <c r="H356" s="663"/>
      <c r="I356" s="660"/>
    </row>
    <row r="357" spans="1:9" ht="42.75">
      <c r="A357" s="609" t="s">
        <v>1410</v>
      </c>
      <c r="B357" s="611">
        <v>1350</v>
      </c>
      <c r="C357" s="671" t="s">
        <v>1411</v>
      </c>
      <c r="D357" s="663"/>
      <c r="E357" s="663"/>
      <c r="F357" s="663"/>
      <c r="G357" s="663"/>
      <c r="H357" s="663"/>
      <c r="I357" s="660"/>
    </row>
    <row r="358" spans="1:9" ht="28.5">
      <c r="A358" s="612" t="s">
        <v>1412</v>
      </c>
      <c r="B358" s="613">
        <v>1370</v>
      </c>
      <c r="C358" s="674" t="s">
        <v>1413</v>
      </c>
      <c r="D358" s="667"/>
      <c r="E358" s="667"/>
      <c r="F358" s="667"/>
      <c r="G358" s="667"/>
      <c r="H358" s="667"/>
      <c r="I358" s="668"/>
    </row>
    <row r="359" spans="1:9" ht="28.5">
      <c r="A359" s="592" t="s">
        <v>1414</v>
      </c>
      <c r="B359" s="614"/>
      <c r="C359" s="632">
        <v>16</v>
      </c>
      <c r="D359" s="664"/>
      <c r="E359" s="664"/>
      <c r="F359" s="664"/>
      <c r="G359" s="664"/>
      <c r="H359" s="664"/>
      <c r="I359" s="662"/>
    </row>
    <row r="360" spans="1:9" ht="28.5">
      <c r="A360" s="609" t="s">
        <v>1028</v>
      </c>
      <c r="B360" s="583">
        <v>1</v>
      </c>
      <c r="C360" s="658" t="s">
        <v>1415</v>
      </c>
      <c r="D360" s="663"/>
      <c r="E360" s="663"/>
      <c r="F360" s="663"/>
      <c r="G360" s="663"/>
      <c r="H360" s="663"/>
      <c r="I360" s="660"/>
    </row>
    <row r="361" spans="1:9" ht="28.5">
      <c r="A361" s="609" t="s">
        <v>1029</v>
      </c>
      <c r="B361" s="583">
        <v>101</v>
      </c>
      <c r="C361" s="658" t="s">
        <v>1416</v>
      </c>
      <c r="D361" s="663"/>
      <c r="E361" s="663"/>
      <c r="F361" s="663"/>
      <c r="G361" s="663"/>
      <c r="H361" s="663"/>
      <c r="I361" s="660"/>
    </row>
    <row r="362" spans="1:9" ht="15">
      <c r="A362" s="610" t="s">
        <v>1030</v>
      </c>
      <c r="B362" s="608">
        <v>126</v>
      </c>
      <c r="C362" s="671" t="s">
        <v>1417</v>
      </c>
      <c r="D362" s="663"/>
      <c r="E362" s="663"/>
      <c r="F362" s="663"/>
      <c r="G362" s="663"/>
      <c r="H362" s="663"/>
      <c r="I362" s="660"/>
    </row>
    <row r="363" spans="1:9" ht="15">
      <c r="A363" s="610" t="s">
        <v>1032</v>
      </c>
      <c r="B363" s="608">
        <v>145</v>
      </c>
      <c r="C363" s="671" t="s">
        <v>1418</v>
      </c>
      <c r="D363" s="663"/>
      <c r="E363" s="663"/>
      <c r="F363" s="663"/>
      <c r="G363" s="663"/>
      <c r="H363" s="663"/>
      <c r="I363" s="660"/>
    </row>
    <row r="364" spans="1:9" ht="15">
      <c r="A364" s="610" t="s">
        <v>1395</v>
      </c>
      <c r="B364" s="608">
        <v>165</v>
      </c>
      <c r="C364" s="671" t="s">
        <v>1419</v>
      </c>
      <c r="D364" s="663"/>
      <c r="E364" s="663"/>
      <c r="F364" s="663"/>
      <c r="G364" s="663"/>
      <c r="H364" s="663"/>
      <c r="I364" s="660"/>
    </row>
    <row r="365" spans="1:9" ht="15">
      <c r="A365" s="610" t="s">
        <v>1034</v>
      </c>
      <c r="B365" s="608">
        <v>177</v>
      </c>
      <c r="C365" s="671" t="s">
        <v>1420</v>
      </c>
      <c r="D365" s="663"/>
      <c r="E365" s="663"/>
      <c r="F365" s="663"/>
      <c r="G365" s="663"/>
      <c r="H365" s="663"/>
      <c r="I365" s="660"/>
    </row>
    <row r="366" spans="1:9" ht="15">
      <c r="A366" s="609" t="s">
        <v>1421</v>
      </c>
      <c r="B366" s="583">
        <v>100</v>
      </c>
      <c r="C366" s="671" t="s">
        <v>1422</v>
      </c>
      <c r="D366" s="663"/>
      <c r="E366" s="663"/>
      <c r="F366" s="663"/>
      <c r="G366" s="663"/>
      <c r="H366" s="663"/>
      <c r="I366" s="660"/>
    </row>
    <row r="367" spans="1:9" ht="15">
      <c r="A367" s="610" t="s">
        <v>1030</v>
      </c>
      <c r="B367" s="608">
        <v>120</v>
      </c>
      <c r="C367" s="671" t="s">
        <v>1423</v>
      </c>
      <c r="D367" s="663"/>
      <c r="E367" s="663"/>
      <c r="F367" s="663"/>
      <c r="G367" s="663"/>
      <c r="H367" s="663"/>
      <c r="I367" s="660"/>
    </row>
    <row r="368" spans="1:9" ht="15">
      <c r="A368" s="610" t="s">
        <v>1032</v>
      </c>
      <c r="B368" s="608">
        <v>140</v>
      </c>
      <c r="C368" s="671" t="s">
        <v>1424</v>
      </c>
      <c r="D368" s="663"/>
      <c r="E368" s="663"/>
      <c r="F368" s="663"/>
      <c r="G368" s="663"/>
      <c r="H368" s="663"/>
      <c r="I368" s="660"/>
    </row>
    <row r="369" spans="1:9" ht="15">
      <c r="A369" s="610" t="s">
        <v>1395</v>
      </c>
      <c r="B369" s="608">
        <v>160</v>
      </c>
      <c r="C369" s="671" t="s">
        <v>1425</v>
      </c>
      <c r="D369" s="663"/>
      <c r="E369" s="663"/>
      <c r="F369" s="663"/>
      <c r="G369" s="663"/>
      <c r="H369" s="663"/>
      <c r="I369" s="660"/>
    </row>
    <row r="370" spans="1:9" ht="15">
      <c r="A370" s="610" t="s">
        <v>1034</v>
      </c>
      <c r="B370" s="608">
        <v>175</v>
      </c>
      <c r="C370" s="671" t="s">
        <v>1426</v>
      </c>
      <c r="D370" s="663"/>
      <c r="E370" s="663"/>
      <c r="F370" s="663"/>
      <c r="G370" s="663"/>
      <c r="H370" s="663"/>
      <c r="I370" s="660"/>
    </row>
    <row r="371" spans="1:9" ht="28.5">
      <c r="A371" s="609" t="s">
        <v>1041</v>
      </c>
      <c r="B371" s="583">
        <v>500</v>
      </c>
      <c r="C371" s="671" t="s">
        <v>1427</v>
      </c>
      <c r="D371" s="663"/>
      <c r="E371" s="663"/>
      <c r="F371" s="663"/>
      <c r="G371" s="663"/>
      <c r="H371" s="663"/>
      <c r="I371" s="660"/>
    </row>
    <row r="372" spans="1:9" ht="15">
      <c r="A372" s="610" t="s">
        <v>1030</v>
      </c>
      <c r="B372" s="608">
        <v>510</v>
      </c>
      <c r="C372" s="671" t="s">
        <v>1428</v>
      </c>
      <c r="D372" s="663"/>
      <c r="E372" s="663"/>
      <c r="F372" s="663"/>
      <c r="G372" s="663"/>
      <c r="H372" s="663"/>
      <c r="I372" s="660"/>
    </row>
    <row r="373" spans="1:9" ht="15">
      <c r="A373" s="610" t="s">
        <v>1032</v>
      </c>
      <c r="B373" s="608">
        <v>540</v>
      </c>
      <c r="C373" s="671" t="s">
        <v>1429</v>
      </c>
      <c r="D373" s="663"/>
      <c r="E373" s="663"/>
      <c r="F373" s="663"/>
      <c r="G373" s="663"/>
      <c r="H373" s="663"/>
      <c r="I373" s="660"/>
    </row>
    <row r="374" spans="1:9" ht="15">
      <c r="A374" s="610" t="s">
        <v>1395</v>
      </c>
      <c r="B374" s="608">
        <v>525</v>
      </c>
      <c r="C374" s="671" t="s">
        <v>1430</v>
      </c>
      <c r="D374" s="663"/>
      <c r="E374" s="663"/>
      <c r="F374" s="663"/>
      <c r="G374" s="663"/>
      <c r="H374" s="663"/>
      <c r="I374" s="660"/>
    </row>
    <row r="375" spans="1:9" ht="15">
      <c r="A375" s="610" t="s">
        <v>1034</v>
      </c>
      <c r="B375" s="608">
        <v>555</v>
      </c>
      <c r="C375" s="671" t="s">
        <v>1431</v>
      </c>
      <c r="D375" s="663"/>
      <c r="E375" s="663"/>
      <c r="F375" s="663"/>
      <c r="G375" s="663"/>
      <c r="H375" s="663"/>
      <c r="I375" s="660"/>
    </row>
    <row r="376" spans="1:9" ht="15">
      <c r="A376" s="609" t="s">
        <v>280</v>
      </c>
      <c r="B376" s="611">
        <v>1340</v>
      </c>
      <c r="C376" s="671" t="s">
        <v>1432</v>
      </c>
      <c r="D376" s="663"/>
      <c r="E376" s="663"/>
      <c r="F376" s="663"/>
      <c r="G376" s="663"/>
      <c r="H376" s="663"/>
      <c r="I376" s="660"/>
    </row>
    <row r="377" spans="1:9" ht="28.5">
      <c r="A377" s="612" t="s">
        <v>281</v>
      </c>
      <c r="B377" s="613">
        <v>1350</v>
      </c>
      <c r="C377" s="674" t="s">
        <v>1433</v>
      </c>
      <c r="D377" s="667"/>
      <c r="E377" s="667"/>
      <c r="F377" s="667"/>
      <c r="G377" s="667"/>
      <c r="H377" s="667"/>
      <c r="I377" s="668"/>
    </row>
    <row r="378" spans="1:9" ht="42.75">
      <c r="A378" s="592" t="s">
        <v>1434</v>
      </c>
      <c r="B378" s="615"/>
      <c r="C378" s="629">
        <v>17</v>
      </c>
      <c r="D378" s="664"/>
      <c r="E378" s="664"/>
      <c r="F378" s="664"/>
      <c r="G378" s="664"/>
      <c r="H378" s="664"/>
      <c r="I378" s="662"/>
    </row>
    <row r="379" spans="1:9" ht="28.5">
      <c r="A379" s="594" t="s">
        <v>1028</v>
      </c>
      <c r="B379" s="587">
        <v>1</v>
      </c>
      <c r="C379" s="632" t="s">
        <v>1435</v>
      </c>
      <c r="D379" s="664"/>
      <c r="E379" s="664"/>
      <c r="F379" s="664"/>
      <c r="G379" s="664"/>
      <c r="H379" s="664"/>
      <c r="I379" s="662"/>
    </row>
    <row r="380" spans="1:9" ht="28.5">
      <c r="A380" s="594" t="s">
        <v>1029</v>
      </c>
      <c r="B380" s="587">
        <v>101</v>
      </c>
      <c r="C380" s="632" t="s">
        <v>1436</v>
      </c>
      <c r="D380" s="664"/>
      <c r="E380" s="664"/>
      <c r="F380" s="664"/>
      <c r="G380" s="664"/>
      <c r="H380" s="664"/>
      <c r="I380" s="662"/>
    </row>
    <row r="381" spans="1:9" ht="15">
      <c r="A381" s="595" t="s">
        <v>1030</v>
      </c>
      <c r="B381" s="593">
        <v>126</v>
      </c>
      <c r="C381" s="629" t="s">
        <v>1437</v>
      </c>
      <c r="D381" s="664"/>
      <c r="E381" s="664"/>
      <c r="F381" s="664"/>
      <c r="G381" s="664"/>
      <c r="H381" s="664"/>
      <c r="I381" s="662"/>
    </row>
    <row r="382" spans="1:9" ht="15">
      <c r="A382" s="595" t="s">
        <v>1032</v>
      </c>
      <c r="B382" s="593">
        <v>145</v>
      </c>
      <c r="C382" s="629" t="s">
        <v>1438</v>
      </c>
      <c r="D382" s="664"/>
      <c r="E382" s="664"/>
      <c r="F382" s="664"/>
      <c r="G382" s="664"/>
      <c r="H382" s="664"/>
      <c r="I382" s="662"/>
    </row>
    <row r="383" spans="1:9" ht="15">
      <c r="A383" s="595" t="s">
        <v>1034</v>
      </c>
      <c r="B383" s="593">
        <v>177</v>
      </c>
      <c r="C383" s="629" t="s">
        <v>1439</v>
      </c>
      <c r="D383" s="664"/>
      <c r="E383" s="664"/>
      <c r="F383" s="664"/>
      <c r="G383" s="664"/>
      <c r="H383" s="664"/>
      <c r="I383" s="662"/>
    </row>
    <row r="384" spans="1:9" ht="15">
      <c r="A384" s="594" t="s">
        <v>1036</v>
      </c>
      <c r="B384" s="587">
        <v>100</v>
      </c>
      <c r="C384" s="629" t="s">
        <v>1440</v>
      </c>
      <c r="D384" s="664"/>
      <c r="E384" s="664"/>
      <c r="F384" s="664"/>
      <c r="G384" s="664"/>
      <c r="H384" s="664"/>
      <c r="I384" s="662"/>
    </row>
    <row r="385" spans="1:9" ht="15">
      <c r="A385" s="595" t="s">
        <v>1030</v>
      </c>
      <c r="B385" s="593">
        <v>120</v>
      </c>
      <c r="C385" s="629" t="s">
        <v>1441</v>
      </c>
      <c r="D385" s="664"/>
      <c r="E385" s="664"/>
      <c r="F385" s="664"/>
      <c r="G385" s="664"/>
      <c r="H385" s="664"/>
      <c r="I385" s="662"/>
    </row>
    <row r="386" spans="1:9" ht="15">
      <c r="A386" s="595" t="s">
        <v>1032</v>
      </c>
      <c r="B386" s="593">
        <v>140</v>
      </c>
      <c r="C386" s="629" t="s">
        <v>1442</v>
      </c>
      <c r="D386" s="664"/>
      <c r="E386" s="664"/>
      <c r="F386" s="664"/>
      <c r="G386" s="664"/>
      <c r="H386" s="664"/>
      <c r="I386" s="662"/>
    </row>
    <row r="387" spans="1:9" ht="15">
      <c r="A387" s="595" t="s">
        <v>1034</v>
      </c>
      <c r="B387" s="593">
        <v>175</v>
      </c>
      <c r="C387" s="629" t="s">
        <v>1443</v>
      </c>
      <c r="D387" s="664"/>
      <c r="E387" s="664"/>
      <c r="F387" s="664"/>
      <c r="G387" s="664"/>
      <c r="H387" s="664"/>
      <c r="I387" s="662"/>
    </row>
    <row r="388" spans="1:9" ht="28.5">
      <c r="A388" s="594" t="s">
        <v>1041</v>
      </c>
      <c r="B388" s="587">
        <v>500</v>
      </c>
      <c r="C388" s="629" t="s">
        <v>1444</v>
      </c>
      <c r="D388" s="664"/>
      <c r="E388" s="664"/>
      <c r="F388" s="664"/>
      <c r="G388" s="664"/>
      <c r="H388" s="664"/>
      <c r="I388" s="662"/>
    </row>
    <row r="389" spans="1:9" ht="15">
      <c r="A389" s="595" t="s">
        <v>1030</v>
      </c>
      <c r="B389" s="593">
        <v>510</v>
      </c>
      <c r="C389" s="629" t="s">
        <v>1445</v>
      </c>
      <c r="D389" s="664"/>
      <c r="E389" s="664"/>
      <c r="F389" s="664"/>
      <c r="G389" s="664"/>
      <c r="H389" s="664"/>
      <c r="I389" s="662"/>
    </row>
    <row r="390" spans="1:9" ht="15">
      <c r="A390" s="595" t="s">
        <v>1032</v>
      </c>
      <c r="B390" s="593">
        <v>540</v>
      </c>
      <c r="C390" s="629" t="s">
        <v>1446</v>
      </c>
      <c r="D390" s="664"/>
      <c r="E390" s="664"/>
      <c r="F390" s="664"/>
      <c r="G390" s="664"/>
      <c r="H390" s="664"/>
      <c r="I390" s="662"/>
    </row>
    <row r="391" spans="1:9" ht="15">
      <c r="A391" s="595" t="s">
        <v>1034</v>
      </c>
      <c r="B391" s="593">
        <v>555</v>
      </c>
      <c r="C391" s="629" t="s">
        <v>1447</v>
      </c>
      <c r="D391" s="664"/>
      <c r="E391" s="664"/>
      <c r="F391" s="664"/>
      <c r="G391" s="664"/>
      <c r="H391" s="664"/>
      <c r="I391" s="662"/>
    </row>
    <row r="392" spans="1:9" ht="42.75">
      <c r="A392" s="592" t="s">
        <v>1448</v>
      </c>
      <c r="B392" s="615"/>
      <c r="C392" s="629">
        <v>18</v>
      </c>
      <c r="D392" s="664"/>
      <c r="E392" s="664"/>
      <c r="F392" s="664"/>
      <c r="G392" s="664"/>
      <c r="H392" s="664"/>
      <c r="I392" s="662"/>
    </row>
    <row r="393" spans="1:9" ht="28.5">
      <c r="A393" s="594" t="s">
        <v>1028</v>
      </c>
      <c r="B393" s="587">
        <v>1</v>
      </c>
      <c r="C393" s="632" t="s">
        <v>1449</v>
      </c>
      <c r="D393" s="664"/>
      <c r="E393" s="664"/>
      <c r="F393" s="664"/>
      <c r="G393" s="664"/>
      <c r="H393" s="664"/>
      <c r="I393" s="662"/>
    </row>
    <row r="394" spans="1:9" ht="30">
      <c r="A394" s="616" t="s">
        <v>1450</v>
      </c>
      <c r="B394" s="675">
        <v>1400</v>
      </c>
      <c r="C394" s="629" t="s">
        <v>1451</v>
      </c>
      <c r="D394" s="664"/>
      <c r="E394" s="664"/>
      <c r="F394" s="664"/>
      <c r="G394" s="664"/>
      <c r="H394" s="664"/>
      <c r="I394" s="662"/>
    </row>
    <row r="395" spans="1:9" ht="28.5">
      <c r="A395" s="594" t="s">
        <v>1029</v>
      </c>
      <c r="B395" s="587">
        <v>101</v>
      </c>
      <c r="C395" s="629" t="s">
        <v>1452</v>
      </c>
      <c r="D395" s="664"/>
      <c r="E395" s="664"/>
      <c r="F395" s="664"/>
      <c r="G395" s="664"/>
      <c r="H395" s="664"/>
      <c r="I395" s="662"/>
    </row>
    <row r="396" spans="1:9" ht="15">
      <c r="A396" s="595" t="s">
        <v>1030</v>
      </c>
      <c r="B396" s="593">
        <v>126</v>
      </c>
      <c r="C396" s="629" t="s">
        <v>1453</v>
      </c>
      <c r="D396" s="664"/>
      <c r="E396" s="664"/>
      <c r="F396" s="664"/>
      <c r="G396" s="664"/>
      <c r="H396" s="664"/>
      <c r="I396" s="662"/>
    </row>
    <row r="397" spans="1:9" ht="15">
      <c r="A397" s="595" t="s">
        <v>1032</v>
      </c>
      <c r="B397" s="593">
        <v>145</v>
      </c>
      <c r="C397" s="629" t="s">
        <v>1454</v>
      </c>
      <c r="D397" s="664"/>
      <c r="E397" s="664"/>
      <c r="F397" s="664"/>
      <c r="G397" s="664"/>
      <c r="H397" s="664"/>
      <c r="I397" s="662"/>
    </row>
    <row r="398" spans="1:9" ht="15">
      <c r="A398" s="595" t="s">
        <v>1034</v>
      </c>
      <c r="B398" s="593">
        <v>177</v>
      </c>
      <c r="C398" s="629" t="s">
        <v>1455</v>
      </c>
      <c r="D398" s="664"/>
      <c r="E398" s="664"/>
      <c r="F398" s="664"/>
      <c r="G398" s="664"/>
      <c r="H398" s="664"/>
      <c r="I398" s="662"/>
    </row>
    <row r="399" spans="1:9" ht="15">
      <c r="A399" s="594" t="s">
        <v>1421</v>
      </c>
      <c r="B399" s="587">
        <v>100</v>
      </c>
      <c r="C399" s="629" t="s">
        <v>1456</v>
      </c>
      <c r="D399" s="664"/>
      <c r="E399" s="664"/>
      <c r="F399" s="664"/>
      <c r="G399" s="664"/>
      <c r="H399" s="664"/>
      <c r="I399" s="662"/>
    </row>
    <row r="400" spans="1:9" ht="15">
      <c r="A400" s="595" t="s">
        <v>1030</v>
      </c>
      <c r="B400" s="593">
        <v>120</v>
      </c>
      <c r="C400" s="629" t="s">
        <v>1457</v>
      </c>
      <c r="D400" s="664"/>
      <c r="E400" s="664"/>
      <c r="F400" s="664"/>
      <c r="G400" s="664"/>
      <c r="H400" s="664"/>
      <c r="I400" s="662"/>
    </row>
    <row r="401" spans="1:9" ht="15">
      <c r="A401" s="595" t="s">
        <v>1032</v>
      </c>
      <c r="B401" s="593">
        <v>140</v>
      </c>
      <c r="C401" s="629" t="s">
        <v>1458</v>
      </c>
      <c r="D401" s="664"/>
      <c r="E401" s="664"/>
      <c r="F401" s="664"/>
      <c r="G401" s="664"/>
      <c r="H401" s="664"/>
      <c r="I401" s="662"/>
    </row>
    <row r="402" spans="1:9" ht="15">
      <c r="A402" s="595" t="s">
        <v>1034</v>
      </c>
      <c r="B402" s="593">
        <v>175</v>
      </c>
      <c r="C402" s="629" t="s">
        <v>1459</v>
      </c>
      <c r="D402" s="664"/>
      <c r="E402" s="664"/>
      <c r="F402" s="664"/>
      <c r="G402" s="664"/>
      <c r="H402" s="664"/>
      <c r="I402" s="662"/>
    </row>
    <row r="403" spans="1:9" ht="28.5">
      <c r="A403" s="594" t="s">
        <v>1460</v>
      </c>
      <c r="B403" s="587">
        <v>500</v>
      </c>
      <c r="C403" s="629" t="s">
        <v>1461</v>
      </c>
      <c r="D403" s="664"/>
      <c r="E403" s="664"/>
      <c r="F403" s="664"/>
      <c r="G403" s="664"/>
      <c r="H403" s="664"/>
      <c r="I403" s="662"/>
    </row>
    <row r="404" spans="1:9" ht="15">
      <c r="A404" s="595" t="s">
        <v>1030</v>
      </c>
      <c r="B404" s="593">
        <v>510</v>
      </c>
      <c r="C404" s="629" t="s">
        <v>1462</v>
      </c>
      <c r="D404" s="664"/>
      <c r="E404" s="664"/>
      <c r="F404" s="664"/>
      <c r="G404" s="664"/>
      <c r="H404" s="664"/>
      <c r="I404" s="662"/>
    </row>
    <row r="405" spans="1:9" ht="15">
      <c r="A405" s="595" t="s">
        <v>1032</v>
      </c>
      <c r="B405" s="593">
        <v>540</v>
      </c>
      <c r="C405" s="629" t="s">
        <v>1463</v>
      </c>
      <c r="D405" s="664"/>
      <c r="E405" s="664"/>
      <c r="F405" s="664"/>
      <c r="G405" s="664"/>
      <c r="H405" s="664"/>
      <c r="I405" s="662"/>
    </row>
    <row r="406" spans="1:9" ht="15">
      <c r="A406" s="595" t="s">
        <v>1034</v>
      </c>
      <c r="B406" s="593">
        <v>555</v>
      </c>
      <c r="C406" s="629" t="s">
        <v>1464</v>
      </c>
      <c r="D406" s="664"/>
      <c r="E406" s="664"/>
      <c r="F406" s="664"/>
      <c r="G406" s="664"/>
      <c r="H406" s="664"/>
      <c r="I406" s="662"/>
    </row>
    <row r="407" spans="1:9" ht="28.5">
      <c r="A407" s="594" t="s">
        <v>1412</v>
      </c>
      <c r="B407" s="614">
        <v>1370</v>
      </c>
      <c r="C407" s="629" t="s">
        <v>1465</v>
      </c>
      <c r="D407" s="664"/>
      <c r="E407" s="664"/>
      <c r="F407" s="664"/>
      <c r="G407" s="664"/>
      <c r="H407" s="664"/>
      <c r="I407" s="662"/>
    </row>
    <row r="408" spans="1:9" ht="42.75">
      <c r="A408" s="592" t="s">
        <v>1466</v>
      </c>
      <c r="B408" s="615"/>
      <c r="C408" s="629">
        <v>19</v>
      </c>
      <c r="D408" s="664"/>
      <c r="E408" s="664"/>
      <c r="F408" s="664"/>
      <c r="G408" s="664"/>
      <c r="H408" s="664"/>
      <c r="I408" s="662"/>
    </row>
    <row r="409" spans="1:9" ht="28.5">
      <c r="A409" s="594" t="s">
        <v>1028</v>
      </c>
      <c r="B409" s="587">
        <v>1</v>
      </c>
      <c r="C409" s="632" t="s">
        <v>1467</v>
      </c>
      <c r="D409" s="664"/>
      <c r="E409" s="664"/>
      <c r="F409" s="664"/>
      <c r="G409" s="664"/>
      <c r="H409" s="664"/>
      <c r="I409" s="662"/>
    </row>
    <row r="410" spans="1:9" ht="28.5">
      <c r="A410" s="594" t="s">
        <v>1029</v>
      </c>
      <c r="B410" s="587">
        <v>101</v>
      </c>
      <c r="C410" s="632" t="s">
        <v>1468</v>
      </c>
      <c r="D410" s="664"/>
      <c r="E410" s="664"/>
      <c r="F410" s="664"/>
      <c r="G410" s="664"/>
      <c r="H410" s="664"/>
      <c r="I410" s="662"/>
    </row>
    <row r="411" spans="1:9" ht="15">
      <c r="A411" s="595" t="s">
        <v>1030</v>
      </c>
      <c r="B411" s="593">
        <v>126</v>
      </c>
      <c r="C411" s="629" t="s">
        <v>1469</v>
      </c>
      <c r="D411" s="664"/>
      <c r="E411" s="664"/>
      <c r="F411" s="664"/>
      <c r="G411" s="664"/>
      <c r="H411" s="664"/>
      <c r="I411" s="662"/>
    </row>
    <row r="412" spans="1:9" ht="15">
      <c r="A412" s="595" t="s">
        <v>1032</v>
      </c>
      <c r="B412" s="593">
        <v>145</v>
      </c>
      <c r="C412" s="629" t="s">
        <v>1470</v>
      </c>
      <c r="D412" s="617"/>
      <c r="E412" s="617"/>
      <c r="F412" s="676"/>
      <c r="G412" s="677"/>
      <c r="H412" s="677"/>
      <c r="I412" s="678" t="s">
        <v>476</v>
      </c>
    </row>
    <row r="413" spans="1:9" ht="15">
      <c r="A413" s="595" t="s">
        <v>1034</v>
      </c>
      <c r="B413" s="593">
        <v>177</v>
      </c>
      <c r="C413" s="629" t="s">
        <v>1471</v>
      </c>
      <c r="D413" s="617"/>
      <c r="E413" s="617"/>
      <c r="F413" s="676"/>
      <c r="G413" s="677"/>
      <c r="H413" s="677"/>
      <c r="I413" s="678"/>
    </row>
    <row r="414" spans="1:9" ht="15">
      <c r="A414" s="594" t="s">
        <v>1036</v>
      </c>
      <c r="B414" s="587">
        <v>100</v>
      </c>
      <c r="C414" s="629" t="s">
        <v>1472</v>
      </c>
      <c r="D414" s="618"/>
      <c r="E414" s="618"/>
      <c r="F414" s="676"/>
      <c r="G414" s="916"/>
      <c r="H414" s="916"/>
      <c r="I414" s="678"/>
    </row>
    <row r="415" spans="1:9" ht="15">
      <c r="A415" s="595" t="s">
        <v>1030</v>
      </c>
      <c r="B415" s="593">
        <v>120</v>
      </c>
      <c r="C415" s="629" t="s">
        <v>1473</v>
      </c>
      <c r="D415" s="617"/>
      <c r="E415" s="617"/>
      <c r="F415" s="676"/>
      <c r="G415" s="677"/>
      <c r="H415" s="677"/>
      <c r="I415" s="678"/>
    </row>
    <row r="416" spans="1:9" ht="15">
      <c r="A416" s="595" t="s">
        <v>1032</v>
      </c>
      <c r="B416" s="593">
        <v>140</v>
      </c>
      <c r="C416" s="629" t="s">
        <v>1474</v>
      </c>
      <c r="D416" s="618"/>
      <c r="E416" s="618"/>
      <c r="F416" s="676"/>
      <c r="G416" s="916"/>
      <c r="H416" s="916"/>
      <c r="I416" s="678"/>
    </row>
    <row r="417" spans="1:9" ht="15">
      <c r="A417" s="595" t="s">
        <v>1034</v>
      </c>
      <c r="B417" s="593">
        <v>175</v>
      </c>
      <c r="C417" s="629" t="s">
        <v>1475</v>
      </c>
      <c r="D417" s="619"/>
      <c r="E417" s="619"/>
      <c r="F417" s="619"/>
      <c r="G417" s="619"/>
      <c r="H417" s="619"/>
      <c r="I417" s="620"/>
    </row>
    <row r="418" spans="1:9" ht="28.5">
      <c r="A418" s="594" t="s">
        <v>1460</v>
      </c>
      <c r="B418" s="587">
        <v>500</v>
      </c>
      <c r="C418" s="629" t="s">
        <v>1476</v>
      </c>
      <c r="D418" s="619"/>
      <c r="E418" s="619"/>
      <c r="F418" s="619"/>
      <c r="G418" s="619"/>
      <c r="H418" s="619"/>
      <c r="I418" s="620"/>
    </row>
    <row r="419" spans="1:9" ht="15">
      <c r="A419" s="595" t="s">
        <v>1030</v>
      </c>
      <c r="B419" s="593">
        <v>510</v>
      </c>
      <c r="C419" s="629" t="s">
        <v>1477</v>
      </c>
      <c r="D419" s="664"/>
      <c r="E419" s="664"/>
      <c r="F419" s="664"/>
      <c r="G419" s="664"/>
      <c r="H419" s="664"/>
      <c r="I419" s="662"/>
    </row>
    <row r="420" spans="1:9" ht="15">
      <c r="A420" s="595" t="s">
        <v>1032</v>
      </c>
      <c r="B420" s="593">
        <v>540</v>
      </c>
      <c r="C420" s="629" t="s">
        <v>1478</v>
      </c>
      <c r="D420" s="664"/>
      <c r="E420" s="679"/>
      <c r="F420" s="664"/>
      <c r="G420" s="680"/>
      <c r="H420" s="679"/>
      <c r="I420" s="662"/>
    </row>
    <row r="421" spans="1:9" ht="15">
      <c r="A421" s="595" t="s">
        <v>1034</v>
      </c>
      <c r="B421" s="593">
        <v>555</v>
      </c>
      <c r="C421" s="629" t="s">
        <v>1479</v>
      </c>
      <c r="D421" s="664"/>
      <c r="E421" s="679"/>
      <c r="F421" s="664"/>
      <c r="G421" s="680"/>
      <c r="H421" s="679"/>
      <c r="I421" s="662"/>
    </row>
    <row r="422" spans="1:9" ht="28.5">
      <c r="A422" s="592" t="s">
        <v>1480</v>
      </c>
      <c r="B422" s="615"/>
      <c r="C422" s="629">
        <v>20</v>
      </c>
      <c r="D422" s="664"/>
      <c r="E422" s="664"/>
      <c r="F422" s="664"/>
      <c r="G422" s="664"/>
      <c r="H422" s="664"/>
      <c r="I422" s="662"/>
    </row>
    <row r="423" spans="1:9" ht="28.5">
      <c r="A423" s="594" t="s">
        <v>1028</v>
      </c>
      <c r="B423" s="587">
        <v>1</v>
      </c>
      <c r="C423" s="632" t="s">
        <v>1481</v>
      </c>
      <c r="D423" s="664"/>
      <c r="E423" s="664"/>
      <c r="F423" s="664"/>
      <c r="G423" s="664"/>
      <c r="H423" s="664"/>
      <c r="I423" s="662"/>
    </row>
    <row r="424" spans="1:9" ht="28.5">
      <c r="A424" s="594" t="s">
        <v>1482</v>
      </c>
      <c r="B424" s="587">
        <v>101</v>
      </c>
      <c r="C424" s="632" t="s">
        <v>1483</v>
      </c>
      <c r="D424" s="664"/>
      <c r="E424" s="664"/>
      <c r="F424" s="664"/>
      <c r="G424" s="664"/>
      <c r="H424" s="664"/>
      <c r="I424" s="662"/>
    </row>
    <row r="425" spans="1:9" ht="15">
      <c r="A425" s="595" t="s">
        <v>1030</v>
      </c>
      <c r="B425" s="593">
        <v>126</v>
      </c>
      <c r="C425" s="629" t="s">
        <v>1484</v>
      </c>
      <c r="D425" s="664"/>
      <c r="E425" s="664"/>
      <c r="F425" s="664"/>
      <c r="G425" s="664"/>
      <c r="H425" s="664"/>
      <c r="I425" s="662"/>
    </row>
    <row r="426" spans="1:9" ht="15">
      <c r="A426" s="595" t="s">
        <v>1032</v>
      </c>
      <c r="B426" s="593">
        <v>145</v>
      </c>
      <c r="C426" s="629" t="s">
        <v>1485</v>
      </c>
      <c r="D426" s="664"/>
      <c r="E426" s="664"/>
      <c r="F426" s="664"/>
      <c r="G426" s="664"/>
      <c r="H426" s="664"/>
      <c r="I426" s="662"/>
    </row>
    <row r="427" spans="1:9" ht="15">
      <c r="A427" s="595" t="s">
        <v>1034</v>
      </c>
      <c r="B427" s="593">
        <v>177</v>
      </c>
      <c r="C427" s="629" t="s">
        <v>1486</v>
      </c>
      <c r="D427" s="664"/>
      <c r="E427" s="664"/>
      <c r="F427" s="664"/>
      <c r="G427" s="664"/>
      <c r="H427" s="664"/>
      <c r="I427" s="662"/>
    </row>
    <row r="428" spans="1:9" ht="15">
      <c r="A428" s="594" t="s">
        <v>1421</v>
      </c>
      <c r="B428" s="587">
        <v>100</v>
      </c>
      <c r="C428" s="629" t="s">
        <v>1487</v>
      </c>
      <c r="D428" s="664"/>
      <c r="E428" s="664"/>
      <c r="F428" s="664"/>
      <c r="G428" s="664"/>
      <c r="H428" s="664"/>
      <c r="I428" s="662"/>
    </row>
    <row r="429" spans="1:9" ht="15">
      <c r="A429" s="595" t="s">
        <v>1030</v>
      </c>
      <c r="B429" s="593">
        <v>120</v>
      </c>
      <c r="C429" s="629" t="s">
        <v>1488</v>
      </c>
      <c r="D429" s="664"/>
      <c r="E429" s="664"/>
      <c r="F429" s="664"/>
      <c r="G429" s="664"/>
      <c r="H429" s="664"/>
      <c r="I429" s="662"/>
    </row>
    <row r="430" spans="1:9" ht="15">
      <c r="A430" s="595" t="s">
        <v>1032</v>
      </c>
      <c r="B430" s="593">
        <v>140</v>
      </c>
      <c r="C430" s="629" t="s">
        <v>1489</v>
      </c>
      <c r="D430" s="664"/>
      <c r="E430" s="664"/>
      <c r="F430" s="664"/>
      <c r="G430" s="664"/>
      <c r="H430" s="664"/>
      <c r="I430" s="662"/>
    </row>
    <row r="431" spans="1:9" ht="15">
      <c r="A431" s="595" t="s">
        <v>1034</v>
      </c>
      <c r="B431" s="593">
        <v>175</v>
      </c>
      <c r="C431" s="629" t="s">
        <v>1490</v>
      </c>
      <c r="D431" s="664"/>
      <c r="E431" s="664"/>
      <c r="F431" s="664"/>
      <c r="G431" s="664"/>
      <c r="H431" s="664"/>
      <c r="I431" s="662"/>
    </row>
    <row r="432" spans="1:9" ht="28.5">
      <c r="A432" s="594" t="s">
        <v>1460</v>
      </c>
      <c r="B432" s="587">
        <v>500</v>
      </c>
      <c r="C432" s="629" t="s">
        <v>1491</v>
      </c>
      <c r="D432" s="664"/>
      <c r="E432" s="664"/>
      <c r="F432" s="664"/>
      <c r="G432" s="664"/>
      <c r="H432" s="664"/>
      <c r="I432" s="662"/>
    </row>
    <row r="433" spans="1:9" ht="15">
      <c r="A433" s="595" t="s">
        <v>1030</v>
      </c>
      <c r="B433" s="593">
        <v>510</v>
      </c>
      <c r="C433" s="629" t="s">
        <v>1492</v>
      </c>
      <c r="D433" s="664"/>
      <c r="E433" s="664"/>
      <c r="F433" s="664"/>
      <c r="G433" s="664"/>
      <c r="H433" s="664"/>
      <c r="I433" s="662"/>
    </row>
    <row r="434" spans="1:9" ht="15">
      <c r="A434" s="595" t="s">
        <v>1032</v>
      </c>
      <c r="B434" s="593">
        <v>540</v>
      </c>
      <c r="C434" s="629" t="s">
        <v>1493</v>
      </c>
      <c r="D434" s="664"/>
      <c r="E434" s="664"/>
      <c r="F434" s="664"/>
      <c r="G434" s="664"/>
      <c r="H434" s="664"/>
      <c r="I434" s="662"/>
    </row>
    <row r="435" spans="1:9" ht="15">
      <c r="A435" s="621" t="s">
        <v>1034</v>
      </c>
      <c r="B435" s="622">
        <v>555</v>
      </c>
      <c r="C435" s="674" t="s">
        <v>1494</v>
      </c>
      <c r="D435" s="667"/>
      <c r="E435" s="667"/>
      <c r="F435" s="667"/>
      <c r="G435" s="667"/>
      <c r="H435" s="667"/>
      <c r="I435" s="668"/>
    </row>
    <row r="436" spans="1:9" ht="28.5">
      <c r="A436" s="592" t="s">
        <v>1495</v>
      </c>
      <c r="B436" s="615"/>
      <c r="C436" s="629">
        <v>21</v>
      </c>
      <c r="D436" s="681"/>
      <c r="E436" s="681"/>
      <c r="F436" s="681"/>
      <c r="G436" s="681"/>
      <c r="H436" s="681"/>
      <c r="I436" s="682"/>
    </row>
    <row r="437" spans="1:9" ht="28.5">
      <c r="A437" s="594" t="s">
        <v>1028</v>
      </c>
      <c r="B437" s="587">
        <v>1</v>
      </c>
      <c r="C437" s="632" t="s">
        <v>1496</v>
      </c>
      <c r="D437" s="664"/>
      <c r="E437" s="664"/>
      <c r="F437" s="664"/>
      <c r="G437" s="664"/>
      <c r="H437" s="664"/>
      <c r="I437" s="662"/>
    </row>
    <row r="438" spans="1:9" ht="28.5">
      <c r="A438" s="594" t="s">
        <v>1029</v>
      </c>
      <c r="B438" s="587">
        <v>101</v>
      </c>
      <c r="C438" s="632" t="s">
        <v>1497</v>
      </c>
      <c r="D438" s="664"/>
      <c r="E438" s="664"/>
      <c r="F438" s="664"/>
      <c r="G438" s="664"/>
      <c r="H438" s="664"/>
      <c r="I438" s="662"/>
    </row>
    <row r="439" spans="1:9" ht="15">
      <c r="A439" s="595" t="s">
        <v>1030</v>
      </c>
      <c r="B439" s="593">
        <v>126</v>
      </c>
      <c r="C439" s="629" t="s">
        <v>1498</v>
      </c>
      <c r="D439" s="664"/>
      <c r="E439" s="664"/>
      <c r="F439" s="664"/>
      <c r="G439" s="664"/>
      <c r="H439" s="664"/>
      <c r="I439" s="662"/>
    </row>
    <row r="440" spans="1:9" ht="15">
      <c r="A440" s="595" t="s">
        <v>1032</v>
      </c>
      <c r="B440" s="593">
        <v>145</v>
      </c>
      <c r="C440" s="629" t="s">
        <v>1499</v>
      </c>
      <c r="D440" s="664"/>
      <c r="E440" s="664"/>
      <c r="F440" s="664"/>
      <c r="G440" s="664"/>
      <c r="H440" s="664"/>
      <c r="I440" s="662"/>
    </row>
    <row r="441" spans="1:9" ht="15">
      <c r="A441" s="595" t="s">
        <v>1034</v>
      </c>
      <c r="B441" s="593">
        <v>177</v>
      </c>
      <c r="C441" s="629" t="s">
        <v>1500</v>
      </c>
      <c r="D441" s="664"/>
      <c r="E441" s="664"/>
      <c r="F441" s="664"/>
      <c r="G441" s="664"/>
      <c r="H441" s="664"/>
      <c r="I441" s="662"/>
    </row>
    <row r="442" spans="1:9" ht="15">
      <c r="A442" s="594" t="s">
        <v>1036</v>
      </c>
      <c r="B442" s="587">
        <v>100</v>
      </c>
      <c r="C442" s="629" t="s">
        <v>1501</v>
      </c>
      <c r="D442" s="664"/>
      <c r="E442" s="664"/>
      <c r="F442" s="664"/>
      <c r="G442" s="664"/>
      <c r="H442" s="664"/>
      <c r="I442" s="662"/>
    </row>
    <row r="443" spans="1:9" ht="15">
      <c r="A443" s="595" t="s">
        <v>1030</v>
      </c>
      <c r="B443" s="593">
        <v>120</v>
      </c>
      <c r="C443" s="629" t="s">
        <v>1502</v>
      </c>
      <c r="D443" s="664"/>
      <c r="E443" s="664"/>
      <c r="F443" s="664"/>
      <c r="G443" s="664"/>
      <c r="H443" s="664"/>
      <c r="I443" s="662"/>
    </row>
    <row r="444" spans="1:9" ht="15">
      <c r="A444" s="595" t="s">
        <v>1032</v>
      </c>
      <c r="B444" s="593">
        <v>140</v>
      </c>
      <c r="C444" s="629" t="s">
        <v>1503</v>
      </c>
      <c r="D444" s="664"/>
      <c r="E444" s="664"/>
      <c r="F444" s="664"/>
      <c r="G444" s="664"/>
      <c r="H444" s="664"/>
      <c r="I444" s="662"/>
    </row>
    <row r="445" spans="1:9" ht="15">
      <c r="A445" s="595" t="s">
        <v>1034</v>
      </c>
      <c r="B445" s="593">
        <v>175</v>
      </c>
      <c r="C445" s="629" t="s">
        <v>1504</v>
      </c>
      <c r="D445" s="664"/>
      <c r="E445" s="664"/>
      <c r="F445" s="664"/>
      <c r="G445" s="664"/>
      <c r="H445" s="664"/>
      <c r="I445" s="662"/>
    </row>
    <row r="446" spans="1:9" ht="28.5">
      <c r="A446" s="594" t="s">
        <v>1041</v>
      </c>
      <c r="B446" s="587">
        <v>500</v>
      </c>
      <c r="C446" s="629" t="s">
        <v>1505</v>
      </c>
      <c r="D446" s="664"/>
      <c r="E446" s="664"/>
      <c r="F446" s="664"/>
      <c r="G446" s="664"/>
      <c r="H446" s="664"/>
      <c r="I446" s="662"/>
    </row>
    <row r="447" spans="1:9" ht="15">
      <c r="A447" s="595" t="s">
        <v>1030</v>
      </c>
      <c r="B447" s="593">
        <v>510</v>
      </c>
      <c r="C447" s="629" t="s">
        <v>1506</v>
      </c>
      <c r="D447" s="664"/>
      <c r="E447" s="664"/>
      <c r="F447" s="664"/>
      <c r="G447" s="664"/>
      <c r="H447" s="664"/>
      <c r="I447" s="662"/>
    </row>
    <row r="448" spans="1:9" ht="15">
      <c r="A448" s="595" t="s">
        <v>1032</v>
      </c>
      <c r="B448" s="593">
        <v>540</v>
      </c>
      <c r="C448" s="629" t="s">
        <v>1507</v>
      </c>
      <c r="D448" s="664"/>
      <c r="E448" s="664"/>
      <c r="F448" s="664"/>
      <c r="G448" s="664"/>
      <c r="H448" s="664"/>
      <c r="I448" s="662"/>
    </row>
    <row r="449" spans="1:9" ht="15">
      <c r="A449" s="595" t="s">
        <v>1034</v>
      </c>
      <c r="B449" s="593">
        <v>555</v>
      </c>
      <c r="C449" s="629" t="s">
        <v>1508</v>
      </c>
      <c r="D449" s="664"/>
      <c r="E449" s="664"/>
      <c r="F449" s="664"/>
      <c r="G449" s="664"/>
      <c r="H449" s="664"/>
      <c r="I449" s="662"/>
    </row>
    <row r="450" spans="1:9" ht="57">
      <c r="A450" s="592" t="s">
        <v>1509</v>
      </c>
      <c r="B450" s="615"/>
      <c r="C450" s="629">
        <v>22</v>
      </c>
      <c r="D450" s="664"/>
      <c r="E450" s="664"/>
      <c r="F450" s="664"/>
      <c r="G450" s="664"/>
      <c r="H450" s="664"/>
      <c r="I450" s="662"/>
    </row>
    <row r="451" spans="1:9" ht="28.5">
      <c r="A451" s="594" t="s">
        <v>1028</v>
      </c>
      <c r="B451" s="587">
        <v>1</v>
      </c>
      <c r="C451" s="632" t="s">
        <v>1510</v>
      </c>
      <c r="D451" s="664"/>
      <c r="E451" s="664"/>
      <c r="F451" s="664"/>
      <c r="G451" s="664"/>
      <c r="H451" s="664"/>
      <c r="I451" s="662"/>
    </row>
    <row r="452" spans="1:9" ht="28.5">
      <c r="A452" s="594" t="s">
        <v>1029</v>
      </c>
      <c r="B452" s="587">
        <v>101</v>
      </c>
      <c r="C452" s="632" t="s">
        <v>1511</v>
      </c>
      <c r="D452" s="664"/>
      <c r="E452" s="664"/>
      <c r="F452" s="664"/>
      <c r="G452" s="664"/>
      <c r="H452" s="664"/>
      <c r="I452" s="662"/>
    </row>
    <row r="453" spans="1:9" ht="15">
      <c r="A453" s="595" t="s">
        <v>1030</v>
      </c>
      <c r="B453" s="593">
        <v>126</v>
      </c>
      <c r="C453" s="629" t="s">
        <v>1512</v>
      </c>
      <c r="D453" s="664"/>
      <c r="E453" s="664"/>
      <c r="F453" s="664"/>
      <c r="G453" s="664"/>
      <c r="H453" s="664"/>
      <c r="I453" s="662"/>
    </row>
    <row r="454" spans="1:9" ht="15">
      <c r="A454" s="595" t="s">
        <v>1032</v>
      </c>
      <c r="B454" s="593">
        <v>145</v>
      </c>
      <c r="C454" s="629" t="s">
        <v>1513</v>
      </c>
      <c r="D454" s="664"/>
      <c r="E454" s="664"/>
      <c r="F454" s="664"/>
      <c r="G454" s="664"/>
      <c r="H454" s="664"/>
      <c r="I454" s="662"/>
    </row>
    <row r="455" spans="1:9" ht="15">
      <c r="A455" s="595" t="s">
        <v>1034</v>
      </c>
      <c r="B455" s="593">
        <v>177</v>
      </c>
      <c r="C455" s="629" t="s">
        <v>1514</v>
      </c>
      <c r="D455" s="664"/>
      <c r="E455" s="664"/>
      <c r="F455" s="664"/>
      <c r="G455" s="664"/>
      <c r="H455" s="664"/>
      <c r="I455" s="662"/>
    </row>
    <row r="456" spans="1:9" ht="15">
      <c r="A456" s="594" t="s">
        <v>1036</v>
      </c>
      <c r="B456" s="587">
        <v>100</v>
      </c>
      <c r="C456" s="629" t="s">
        <v>1515</v>
      </c>
      <c r="D456" s="664"/>
      <c r="E456" s="664"/>
      <c r="F456" s="664"/>
      <c r="G456" s="664"/>
      <c r="H456" s="664"/>
      <c r="I456" s="662"/>
    </row>
    <row r="457" spans="1:9" ht="15">
      <c r="A457" s="595" t="s">
        <v>1030</v>
      </c>
      <c r="B457" s="593">
        <v>120</v>
      </c>
      <c r="C457" s="629" t="s">
        <v>1516</v>
      </c>
      <c r="D457" s="664"/>
      <c r="E457" s="664"/>
      <c r="F457" s="664"/>
      <c r="G457" s="664"/>
      <c r="H457" s="664"/>
      <c r="I457" s="662"/>
    </row>
    <row r="458" spans="1:9" ht="15">
      <c r="A458" s="595" t="s">
        <v>1032</v>
      </c>
      <c r="B458" s="593">
        <v>140</v>
      </c>
      <c r="C458" s="629" t="s">
        <v>1517</v>
      </c>
      <c r="D458" s="664"/>
      <c r="E458" s="664"/>
      <c r="F458" s="664"/>
      <c r="G458" s="664"/>
      <c r="H458" s="664"/>
      <c r="I458" s="662"/>
    </row>
    <row r="459" spans="1:9" ht="15">
      <c r="A459" s="595" t="s">
        <v>1034</v>
      </c>
      <c r="B459" s="593">
        <v>175</v>
      </c>
      <c r="C459" s="629" t="s">
        <v>1518</v>
      </c>
      <c r="D459" s="664"/>
      <c r="E459" s="664"/>
      <c r="F459" s="664"/>
      <c r="G459" s="664"/>
      <c r="H459" s="664"/>
      <c r="I459" s="662"/>
    </row>
    <row r="460" spans="1:9" ht="28.5">
      <c r="A460" s="594" t="s">
        <v>1041</v>
      </c>
      <c r="B460" s="587">
        <v>500</v>
      </c>
      <c r="C460" s="629" t="s">
        <v>1519</v>
      </c>
      <c r="D460" s="664"/>
      <c r="E460" s="664"/>
      <c r="F460" s="664"/>
      <c r="G460" s="664"/>
      <c r="H460" s="664"/>
      <c r="I460" s="662"/>
    </row>
    <row r="461" spans="1:9" ht="15">
      <c r="A461" s="595" t="s">
        <v>1030</v>
      </c>
      <c r="B461" s="593">
        <v>510</v>
      </c>
      <c r="C461" s="629" t="s">
        <v>1520</v>
      </c>
      <c r="D461" s="664"/>
      <c r="E461" s="664"/>
      <c r="F461" s="664"/>
      <c r="G461" s="664"/>
      <c r="H461" s="664"/>
      <c r="I461" s="662"/>
    </row>
    <row r="462" spans="1:9" ht="15">
      <c r="A462" s="595" t="s">
        <v>1032</v>
      </c>
      <c r="B462" s="593">
        <v>540</v>
      </c>
      <c r="C462" s="629" t="s">
        <v>1521</v>
      </c>
      <c r="D462" s="664"/>
      <c r="E462" s="664"/>
      <c r="F462" s="664"/>
      <c r="G462" s="664"/>
      <c r="H462" s="664"/>
      <c r="I462" s="662"/>
    </row>
    <row r="463" spans="1:9" ht="15">
      <c r="A463" s="595" t="s">
        <v>1034</v>
      </c>
      <c r="B463" s="593">
        <v>555</v>
      </c>
      <c r="C463" s="629" t="s">
        <v>1522</v>
      </c>
      <c r="D463" s="664"/>
      <c r="E463" s="664"/>
      <c r="F463" s="664"/>
      <c r="G463" s="664"/>
      <c r="H463" s="664"/>
      <c r="I463" s="662"/>
    </row>
    <row r="464" spans="1:9" ht="42.75">
      <c r="A464" s="592" t="s">
        <v>1523</v>
      </c>
      <c r="B464" s="615"/>
      <c r="C464" s="629">
        <v>23</v>
      </c>
      <c r="D464" s="681"/>
      <c r="E464" s="681"/>
      <c r="F464" s="681"/>
      <c r="G464" s="681"/>
      <c r="H464" s="681"/>
      <c r="I464" s="682"/>
    </row>
    <row r="465" spans="1:9" ht="15">
      <c r="A465" s="594" t="s">
        <v>1524</v>
      </c>
      <c r="B465" s="615">
        <v>1480</v>
      </c>
      <c r="C465" s="629" t="s">
        <v>1525</v>
      </c>
      <c r="D465" s="681"/>
      <c r="E465" s="681"/>
      <c r="F465" s="681"/>
      <c r="G465" s="681"/>
      <c r="H465" s="681"/>
      <c r="I465" s="682"/>
    </row>
    <row r="466" spans="1:9" ht="28.5">
      <c r="A466" s="594" t="s">
        <v>1028</v>
      </c>
      <c r="B466" s="587">
        <v>1</v>
      </c>
      <c r="C466" s="632" t="s">
        <v>1526</v>
      </c>
      <c r="D466" s="664"/>
      <c r="E466" s="664"/>
      <c r="F466" s="664"/>
      <c r="G466" s="664"/>
      <c r="H466" s="664"/>
      <c r="I466" s="662"/>
    </row>
    <row r="467" spans="1:9" ht="28.5">
      <c r="A467" s="594" t="s">
        <v>1029</v>
      </c>
      <c r="B467" s="587">
        <v>101</v>
      </c>
      <c r="C467" s="632" t="s">
        <v>1527</v>
      </c>
      <c r="D467" s="664"/>
      <c r="E467" s="664"/>
      <c r="F467" s="664"/>
      <c r="G467" s="664"/>
      <c r="H467" s="664"/>
      <c r="I467" s="662"/>
    </row>
    <row r="468" spans="1:9" ht="15">
      <c r="A468" s="595" t="s">
        <v>1030</v>
      </c>
      <c r="B468" s="593">
        <v>126</v>
      </c>
      <c r="C468" s="629" t="s">
        <v>1528</v>
      </c>
      <c r="D468" s="664"/>
      <c r="E468" s="664"/>
      <c r="F468" s="664"/>
      <c r="G468" s="664"/>
      <c r="H468" s="664"/>
      <c r="I468" s="662"/>
    </row>
    <row r="469" spans="1:9" ht="15">
      <c r="A469" s="595" t="s">
        <v>1032</v>
      </c>
      <c r="B469" s="593">
        <v>145</v>
      </c>
      <c r="C469" s="629" t="s">
        <v>1529</v>
      </c>
      <c r="D469" s="664"/>
      <c r="E469" s="664"/>
      <c r="F469" s="664"/>
      <c r="G469" s="664"/>
      <c r="H469" s="664"/>
      <c r="I469" s="662"/>
    </row>
    <row r="470" spans="1:9" ht="15">
      <c r="A470" s="595" t="s">
        <v>1034</v>
      </c>
      <c r="B470" s="593">
        <v>177</v>
      </c>
      <c r="C470" s="629" t="s">
        <v>1530</v>
      </c>
      <c r="D470" s="664"/>
      <c r="E470" s="664"/>
      <c r="F470" s="664"/>
      <c r="G470" s="664"/>
      <c r="H470" s="664"/>
      <c r="I470" s="662"/>
    </row>
    <row r="471" spans="1:9" ht="15">
      <c r="A471" s="594" t="s">
        <v>1036</v>
      </c>
      <c r="B471" s="587">
        <v>100</v>
      </c>
      <c r="C471" s="629" t="s">
        <v>1531</v>
      </c>
      <c r="D471" s="664"/>
      <c r="E471" s="664"/>
      <c r="F471" s="664"/>
      <c r="G471" s="664"/>
      <c r="H471" s="664"/>
      <c r="I471" s="662"/>
    </row>
    <row r="472" spans="1:9" ht="15">
      <c r="A472" s="595" t="s">
        <v>1030</v>
      </c>
      <c r="B472" s="593">
        <v>120</v>
      </c>
      <c r="C472" s="629" t="s">
        <v>1532</v>
      </c>
      <c r="D472" s="664"/>
      <c r="E472" s="664"/>
      <c r="F472" s="664"/>
      <c r="G472" s="664"/>
      <c r="H472" s="664"/>
      <c r="I472" s="662"/>
    </row>
    <row r="473" spans="1:9" ht="15">
      <c r="A473" s="595" t="s">
        <v>1032</v>
      </c>
      <c r="B473" s="593">
        <v>140</v>
      </c>
      <c r="C473" s="629" t="s">
        <v>1533</v>
      </c>
      <c r="D473" s="664"/>
      <c r="E473" s="664"/>
      <c r="F473" s="664"/>
      <c r="G473" s="664"/>
      <c r="H473" s="664"/>
      <c r="I473" s="662"/>
    </row>
    <row r="474" spans="1:9" ht="15">
      <c r="A474" s="595" t="s">
        <v>1034</v>
      </c>
      <c r="B474" s="593">
        <v>175</v>
      </c>
      <c r="C474" s="629" t="s">
        <v>1534</v>
      </c>
      <c r="D474" s="664"/>
      <c r="E474" s="664"/>
      <c r="F474" s="664"/>
      <c r="G474" s="664"/>
      <c r="H474" s="664"/>
      <c r="I474" s="662"/>
    </row>
    <row r="475" spans="1:9" ht="28.5">
      <c r="A475" s="594" t="s">
        <v>1041</v>
      </c>
      <c r="B475" s="587">
        <v>500</v>
      </c>
      <c r="C475" s="629" t="s">
        <v>1535</v>
      </c>
      <c r="D475" s="664"/>
      <c r="E475" s="664"/>
      <c r="F475" s="664"/>
      <c r="G475" s="664"/>
      <c r="H475" s="664"/>
      <c r="I475" s="662"/>
    </row>
    <row r="476" spans="1:9" ht="15">
      <c r="A476" s="595" t="s">
        <v>1030</v>
      </c>
      <c r="B476" s="593">
        <v>510</v>
      </c>
      <c r="C476" s="629" t="s">
        <v>1536</v>
      </c>
      <c r="D476" s="664"/>
      <c r="E476" s="664"/>
      <c r="F476" s="664"/>
      <c r="G476" s="664"/>
      <c r="H476" s="664"/>
      <c r="I476" s="662"/>
    </row>
    <row r="477" spans="1:9" ht="15">
      <c r="A477" s="623" t="s">
        <v>1032</v>
      </c>
      <c r="B477" s="624">
        <v>540</v>
      </c>
      <c r="C477" s="683" t="s">
        <v>1537</v>
      </c>
      <c r="D477" s="684"/>
      <c r="E477" s="684"/>
      <c r="F477" s="684"/>
      <c r="G477" s="684"/>
      <c r="H477" s="684"/>
      <c r="I477" s="685"/>
    </row>
    <row r="478" spans="1:9" ht="15">
      <c r="A478" s="623" t="s">
        <v>1034</v>
      </c>
      <c r="B478" s="624">
        <v>555</v>
      </c>
      <c r="C478" s="683" t="s">
        <v>1538</v>
      </c>
      <c r="D478" s="684"/>
      <c r="E478" s="684"/>
      <c r="F478" s="684"/>
      <c r="G478" s="684"/>
      <c r="H478" s="684"/>
      <c r="I478" s="685"/>
    </row>
    <row r="479" spans="1:9" ht="15">
      <c r="A479" s="625" t="s">
        <v>1539</v>
      </c>
      <c r="B479" s="626">
        <v>1450</v>
      </c>
      <c r="C479" s="683" t="s">
        <v>1540</v>
      </c>
      <c r="D479" s="684"/>
      <c r="E479" s="684"/>
      <c r="F479" s="684"/>
      <c r="G479" s="684"/>
      <c r="H479" s="684"/>
      <c r="I479" s="685"/>
    </row>
    <row r="480" spans="1:9" ht="15">
      <c r="A480" s="625" t="s">
        <v>1541</v>
      </c>
      <c r="B480" s="626">
        <v>1490</v>
      </c>
      <c r="C480" s="683" t="s">
        <v>1542</v>
      </c>
      <c r="D480" s="684"/>
      <c r="E480" s="684"/>
      <c r="F480" s="684"/>
      <c r="G480" s="684"/>
      <c r="H480" s="684"/>
      <c r="I480" s="685"/>
    </row>
    <row r="481" spans="1:9" ht="28.5">
      <c r="A481" s="625" t="s">
        <v>1543</v>
      </c>
      <c r="B481" s="624">
        <v>1540</v>
      </c>
      <c r="C481" s="683" t="s">
        <v>1544</v>
      </c>
      <c r="D481" s="684"/>
      <c r="E481" s="684"/>
      <c r="F481" s="684"/>
      <c r="G481" s="684"/>
      <c r="H481" s="684"/>
      <c r="I481" s="685"/>
    </row>
    <row r="482" spans="1:9" ht="28.5">
      <c r="A482" s="627" t="s">
        <v>1545</v>
      </c>
      <c r="B482" s="624">
        <v>1560</v>
      </c>
      <c r="C482" s="683" t="s">
        <v>1546</v>
      </c>
      <c r="D482" s="684"/>
      <c r="E482" s="684"/>
      <c r="F482" s="684"/>
      <c r="G482" s="684"/>
      <c r="H482" s="684"/>
      <c r="I482" s="685"/>
    </row>
    <row r="483" spans="1:9" ht="15">
      <c r="A483" s="623" t="s">
        <v>1030</v>
      </c>
      <c r="B483" s="624">
        <v>1570</v>
      </c>
      <c r="C483" s="683" t="s">
        <v>1547</v>
      </c>
      <c r="D483" s="684"/>
      <c r="E483" s="684"/>
      <c r="F483" s="684"/>
      <c r="G483" s="684"/>
      <c r="H483" s="684"/>
      <c r="I483" s="685"/>
    </row>
    <row r="484" spans="1:9" ht="15">
      <c r="A484" s="623" t="s">
        <v>1032</v>
      </c>
      <c r="B484" s="624">
        <v>1580</v>
      </c>
      <c r="C484" s="683" t="s">
        <v>1548</v>
      </c>
      <c r="D484" s="684"/>
      <c r="E484" s="684"/>
      <c r="F484" s="684"/>
      <c r="G484" s="684"/>
      <c r="H484" s="684"/>
      <c r="I484" s="685"/>
    </row>
    <row r="485" spans="1:9" ht="15">
      <c r="A485" s="623" t="s">
        <v>1034</v>
      </c>
      <c r="B485" s="624">
        <v>1590</v>
      </c>
      <c r="C485" s="683" t="s">
        <v>1549</v>
      </c>
      <c r="D485" s="684"/>
      <c r="E485" s="684"/>
      <c r="F485" s="684"/>
      <c r="G485" s="684"/>
      <c r="H485" s="684"/>
      <c r="I485" s="685"/>
    </row>
    <row r="486" spans="1:9" ht="15">
      <c r="A486" s="625" t="s">
        <v>1036</v>
      </c>
      <c r="B486" s="624">
        <v>1600</v>
      </c>
      <c r="C486" s="683" t="s">
        <v>1550</v>
      </c>
      <c r="D486" s="684"/>
      <c r="E486" s="684"/>
      <c r="F486" s="684"/>
      <c r="G486" s="684"/>
      <c r="H486" s="684"/>
      <c r="I486" s="685"/>
    </row>
    <row r="487" spans="1:9" ht="15">
      <c r="A487" s="623" t="s">
        <v>1030</v>
      </c>
      <c r="B487" s="624">
        <v>1610</v>
      </c>
      <c r="C487" s="683" t="s">
        <v>1551</v>
      </c>
      <c r="D487" s="684"/>
      <c r="E487" s="684"/>
      <c r="F487" s="684"/>
      <c r="G487" s="684"/>
      <c r="H487" s="684"/>
      <c r="I487" s="685"/>
    </row>
    <row r="488" spans="1:9" ht="15">
      <c r="A488" s="623" t="s">
        <v>1032</v>
      </c>
      <c r="B488" s="624">
        <v>1620</v>
      </c>
      <c r="C488" s="683" t="s">
        <v>1552</v>
      </c>
      <c r="D488" s="684"/>
      <c r="E488" s="684"/>
      <c r="F488" s="684"/>
      <c r="G488" s="684"/>
      <c r="H488" s="684"/>
      <c r="I488" s="685"/>
    </row>
    <row r="489" spans="1:9" ht="15">
      <c r="A489" s="623" t="s">
        <v>1034</v>
      </c>
      <c r="B489" s="624">
        <v>1630</v>
      </c>
      <c r="C489" s="683" t="s">
        <v>1553</v>
      </c>
      <c r="D489" s="684"/>
      <c r="E489" s="684"/>
      <c r="F489" s="684"/>
      <c r="G489" s="684"/>
      <c r="H489" s="684"/>
      <c r="I489" s="685"/>
    </row>
    <row r="490" spans="1:9" ht="28.5">
      <c r="A490" s="625" t="s">
        <v>1041</v>
      </c>
      <c r="B490" s="624">
        <v>1640</v>
      </c>
      <c r="C490" s="683" t="s">
        <v>1554</v>
      </c>
      <c r="D490" s="684"/>
      <c r="E490" s="684"/>
      <c r="F490" s="684"/>
      <c r="G490" s="684"/>
      <c r="H490" s="684"/>
      <c r="I490" s="685"/>
    </row>
    <row r="491" spans="1:9" ht="15">
      <c r="A491" s="623" t="s">
        <v>1030</v>
      </c>
      <c r="B491" s="624">
        <v>1650</v>
      </c>
      <c r="C491" s="683" t="s">
        <v>1555</v>
      </c>
      <c r="D491" s="684"/>
      <c r="E491" s="684"/>
      <c r="F491" s="684"/>
      <c r="G491" s="684"/>
      <c r="H491" s="684"/>
      <c r="I491" s="685"/>
    </row>
    <row r="492" spans="1:9" ht="15">
      <c r="A492" s="623" t="s">
        <v>1032</v>
      </c>
      <c r="B492" s="624">
        <v>1660</v>
      </c>
      <c r="C492" s="686" t="s">
        <v>1556</v>
      </c>
      <c r="D492" s="684"/>
      <c r="E492" s="684"/>
      <c r="F492" s="684"/>
      <c r="G492" s="684"/>
      <c r="H492" s="684"/>
      <c r="I492" s="685"/>
    </row>
    <row r="493" spans="1:9" ht="15">
      <c r="A493" s="623" t="s">
        <v>1034</v>
      </c>
      <c r="B493" s="624">
        <v>1670</v>
      </c>
      <c r="C493" s="686" t="s">
        <v>1557</v>
      </c>
      <c r="D493" s="684"/>
      <c r="E493" s="684"/>
      <c r="F493" s="684"/>
      <c r="G493" s="684"/>
      <c r="H493" s="684"/>
      <c r="I493" s="685"/>
    </row>
    <row r="494" spans="1:9" ht="15">
      <c r="A494" s="612" t="s">
        <v>1539</v>
      </c>
      <c r="B494" s="628">
        <v>1680</v>
      </c>
      <c r="C494" s="687" t="s">
        <v>1558</v>
      </c>
      <c r="D494" s="667"/>
      <c r="E494" s="667"/>
      <c r="F494" s="667"/>
      <c r="G494" s="667"/>
      <c r="H494" s="667"/>
      <c r="I494" s="668"/>
    </row>
    <row r="495" spans="1:9" ht="42.75">
      <c r="A495" s="592" t="s">
        <v>1559</v>
      </c>
      <c r="B495" s="615"/>
      <c r="C495" s="629">
        <v>24</v>
      </c>
      <c r="D495" s="664"/>
      <c r="E495" s="664"/>
      <c r="F495" s="664"/>
      <c r="G495" s="664"/>
      <c r="H495" s="664"/>
      <c r="I495" s="662"/>
    </row>
    <row r="496" spans="1:9" ht="28.5">
      <c r="A496" s="594" t="s">
        <v>1028</v>
      </c>
      <c r="B496" s="587">
        <v>1</v>
      </c>
      <c r="C496" s="632" t="s">
        <v>1560</v>
      </c>
      <c r="D496" s="664"/>
      <c r="E496" s="664"/>
      <c r="F496" s="664"/>
      <c r="G496" s="664"/>
      <c r="H496" s="664"/>
      <c r="I496" s="662"/>
    </row>
    <row r="497" spans="1:9" ht="28.5">
      <c r="A497" s="594" t="s">
        <v>1029</v>
      </c>
      <c r="B497" s="587">
        <v>101</v>
      </c>
      <c r="C497" s="632" t="s">
        <v>1561</v>
      </c>
      <c r="D497" s="664"/>
      <c r="E497" s="664"/>
      <c r="F497" s="664"/>
      <c r="G497" s="664"/>
      <c r="H497" s="664"/>
      <c r="I497" s="662"/>
    </row>
    <row r="498" spans="1:9" ht="15">
      <c r="A498" s="595" t="s">
        <v>1030</v>
      </c>
      <c r="B498" s="593">
        <v>126</v>
      </c>
      <c r="C498" s="629" t="s">
        <v>1562</v>
      </c>
      <c r="D498" s="664"/>
      <c r="E498" s="664"/>
      <c r="F498" s="664"/>
      <c r="G498" s="664"/>
      <c r="H498" s="664"/>
      <c r="I498" s="662"/>
    </row>
    <row r="499" spans="1:9" ht="15">
      <c r="A499" s="595" t="s">
        <v>1032</v>
      </c>
      <c r="B499" s="593">
        <v>145</v>
      </c>
      <c r="C499" s="629" t="s">
        <v>1563</v>
      </c>
      <c r="D499" s="664"/>
      <c r="E499" s="664"/>
      <c r="F499" s="664"/>
      <c r="G499" s="664"/>
      <c r="H499" s="664"/>
      <c r="I499" s="662"/>
    </row>
    <row r="500" spans="1:9" ht="15">
      <c r="A500" s="595" t="s">
        <v>1034</v>
      </c>
      <c r="B500" s="593">
        <v>177</v>
      </c>
      <c r="C500" s="629" t="s">
        <v>1564</v>
      </c>
      <c r="D500" s="664"/>
      <c r="E500" s="664"/>
      <c r="F500" s="664"/>
      <c r="G500" s="664"/>
      <c r="H500" s="664"/>
      <c r="I500" s="662"/>
    </row>
    <row r="501" spans="1:9" ht="15">
      <c r="A501" s="594" t="s">
        <v>1036</v>
      </c>
      <c r="B501" s="587">
        <v>100</v>
      </c>
      <c r="C501" s="629" t="s">
        <v>1565</v>
      </c>
      <c r="D501" s="664"/>
      <c r="E501" s="664"/>
      <c r="F501" s="664"/>
      <c r="G501" s="664"/>
      <c r="H501" s="664"/>
      <c r="I501" s="662"/>
    </row>
    <row r="502" spans="1:9" ht="15">
      <c r="A502" s="595" t="s">
        <v>1030</v>
      </c>
      <c r="B502" s="593">
        <v>120</v>
      </c>
      <c r="C502" s="629" t="s">
        <v>1566</v>
      </c>
      <c r="D502" s="664"/>
      <c r="E502" s="664"/>
      <c r="F502" s="664"/>
      <c r="G502" s="664"/>
      <c r="H502" s="664"/>
      <c r="I502" s="662"/>
    </row>
    <row r="503" spans="1:9" ht="15">
      <c r="A503" s="595" t="s">
        <v>1032</v>
      </c>
      <c r="B503" s="593">
        <v>140</v>
      </c>
      <c r="C503" s="629" t="s">
        <v>1567</v>
      </c>
      <c r="D503" s="664"/>
      <c r="E503" s="664"/>
      <c r="F503" s="664"/>
      <c r="G503" s="664"/>
      <c r="H503" s="664"/>
      <c r="I503" s="662"/>
    </row>
    <row r="504" spans="1:9" ht="15">
      <c r="A504" s="595" t="s">
        <v>1034</v>
      </c>
      <c r="B504" s="593">
        <v>175</v>
      </c>
      <c r="C504" s="629" t="s">
        <v>1568</v>
      </c>
      <c r="D504" s="664"/>
      <c r="E504" s="664"/>
      <c r="F504" s="664"/>
      <c r="G504" s="664"/>
      <c r="H504" s="664"/>
      <c r="I504" s="662"/>
    </row>
    <row r="505" spans="1:9" ht="28.5">
      <c r="A505" s="594" t="s">
        <v>1041</v>
      </c>
      <c r="B505" s="587">
        <v>500</v>
      </c>
      <c r="C505" s="629" t="s">
        <v>1569</v>
      </c>
      <c r="D505" s="664"/>
      <c r="E505" s="664"/>
      <c r="F505" s="664"/>
      <c r="G505" s="664"/>
      <c r="H505" s="664"/>
      <c r="I505" s="662"/>
    </row>
    <row r="506" spans="1:9" ht="15">
      <c r="A506" s="595" t="s">
        <v>1030</v>
      </c>
      <c r="B506" s="593">
        <v>510</v>
      </c>
      <c r="C506" s="629" t="s">
        <v>1570</v>
      </c>
      <c r="D506" s="664"/>
      <c r="E506" s="664"/>
      <c r="F506" s="664"/>
      <c r="G506" s="664"/>
      <c r="H506" s="664"/>
      <c r="I506" s="662"/>
    </row>
    <row r="507" spans="1:9" ht="15">
      <c r="A507" s="595" t="s">
        <v>1032</v>
      </c>
      <c r="B507" s="593">
        <v>540</v>
      </c>
      <c r="C507" s="629" t="s">
        <v>1571</v>
      </c>
      <c r="D507" s="664"/>
      <c r="E507" s="664"/>
      <c r="F507" s="664"/>
      <c r="G507" s="664"/>
      <c r="H507" s="664"/>
      <c r="I507" s="662"/>
    </row>
    <row r="508" spans="1:9" ht="15">
      <c r="A508" s="595" t="s">
        <v>1034</v>
      </c>
      <c r="B508" s="593">
        <v>555</v>
      </c>
      <c r="C508" s="629" t="s">
        <v>1572</v>
      </c>
      <c r="D508" s="664"/>
      <c r="E508" s="664"/>
      <c r="F508" s="664"/>
      <c r="G508" s="664"/>
      <c r="H508" s="664"/>
      <c r="I508" s="662"/>
    </row>
    <row r="509" spans="1:9" ht="42.75">
      <c r="A509" s="592" t="s">
        <v>1573</v>
      </c>
      <c r="B509" s="615"/>
      <c r="C509" s="629">
        <v>25</v>
      </c>
      <c r="D509" s="664"/>
      <c r="E509" s="664"/>
      <c r="F509" s="664"/>
      <c r="G509" s="664"/>
      <c r="H509" s="664"/>
      <c r="I509" s="662"/>
    </row>
    <row r="510" spans="1:9" ht="28.5">
      <c r="A510" s="594" t="s">
        <v>1028</v>
      </c>
      <c r="B510" s="587">
        <v>1</v>
      </c>
      <c r="C510" s="632" t="s">
        <v>1574</v>
      </c>
      <c r="D510" s="664"/>
      <c r="E510" s="664"/>
      <c r="F510" s="664"/>
      <c r="G510" s="664"/>
      <c r="H510" s="664"/>
      <c r="I510" s="662"/>
    </row>
    <row r="511" spans="1:9" ht="28.5">
      <c r="A511" s="609" t="s">
        <v>1029</v>
      </c>
      <c r="B511" s="583">
        <v>101</v>
      </c>
      <c r="C511" s="658" t="s">
        <v>1575</v>
      </c>
      <c r="D511" s="663"/>
      <c r="E511" s="663"/>
      <c r="F511" s="663"/>
      <c r="G511" s="663"/>
      <c r="H511" s="663"/>
      <c r="I511" s="660"/>
    </row>
    <row r="512" spans="1:9" ht="15">
      <c r="A512" s="610" t="s">
        <v>1030</v>
      </c>
      <c r="B512" s="608">
        <v>126</v>
      </c>
      <c r="C512" s="671" t="s">
        <v>1576</v>
      </c>
      <c r="D512" s="663"/>
      <c r="E512" s="663"/>
      <c r="F512" s="663"/>
      <c r="G512" s="663"/>
      <c r="H512" s="663"/>
      <c r="I512" s="660"/>
    </row>
    <row r="513" spans="1:9" ht="15">
      <c r="A513" s="610" t="s">
        <v>1032</v>
      </c>
      <c r="B513" s="608">
        <v>145</v>
      </c>
      <c r="C513" s="671" t="s">
        <v>1577</v>
      </c>
      <c r="D513" s="663"/>
      <c r="E513" s="663"/>
      <c r="F513" s="663"/>
      <c r="G513" s="663"/>
      <c r="H513" s="663"/>
      <c r="I513" s="660"/>
    </row>
    <row r="514" spans="1:9" ht="15">
      <c r="A514" s="610" t="s">
        <v>1034</v>
      </c>
      <c r="B514" s="608">
        <v>177</v>
      </c>
      <c r="C514" s="671" t="s">
        <v>1578</v>
      </c>
      <c r="D514" s="663"/>
      <c r="E514" s="663"/>
      <c r="F514" s="663"/>
      <c r="G514" s="663"/>
      <c r="H514" s="663"/>
      <c r="I514" s="660"/>
    </row>
    <row r="515" spans="1:9" ht="15">
      <c r="A515" s="609" t="s">
        <v>1036</v>
      </c>
      <c r="B515" s="583">
        <v>100</v>
      </c>
      <c r="C515" s="671" t="s">
        <v>1579</v>
      </c>
      <c r="D515" s="663"/>
      <c r="E515" s="663"/>
      <c r="F515" s="663"/>
      <c r="G515" s="663"/>
      <c r="H515" s="663"/>
      <c r="I515" s="660"/>
    </row>
    <row r="516" spans="1:9" ht="15">
      <c r="A516" s="610" t="s">
        <v>1030</v>
      </c>
      <c r="B516" s="608">
        <v>120</v>
      </c>
      <c r="C516" s="671" t="s">
        <v>1580</v>
      </c>
      <c r="D516" s="663"/>
      <c r="E516" s="663"/>
      <c r="F516" s="663"/>
      <c r="G516" s="663"/>
      <c r="H516" s="663"/>
      <c r="I516" s="660"/>
    </row>
    <row r="517" spans="1:9" ht="15">
      <c r="A517" s="610" t="s">
        <v>1032</v>
      </c>
      <c r="B517" s="608">
        <v>140</v>
      </c>
      <c r="C517" s="671" t="s">
        <v>1581</v>
      </c>
      <c r="D517" s="663"/>
      <c r="E517" s="663"/>
      <c r="F517" s="663"/>
      <c r="G517" s="663"/>
      <c r="H517" s="663"/>
      <c r="I517" s="660"/>
    </row>
    <row r="518" spans="1:9" ht="15">
      <c r="A518" s="610" t="s">
        <v>1034</v>
      </c>
      <c r="B518" s="608">
        <v>175</v>
      </c>
      <c r="C518" s="671" t="s">
        <v>1582</v>
      </c>
      <c r="D518" s="663"/>
      <c r="E518" s="663"/>
      <c r="F518" s="663"/>
      <c r="G518" s="663"/>
      <c r="H518" s="663"/>
      <c r="I518" s="660"/>
    </row>
    <row r="519" spans="1:9" ht="28.5">
      <c r="A519" s="609" t="s">
        <v>1041</v>
      </c>
      <c r="B519" s="583">
        <v>500</v>
      </c>
      <c r="C519" s="671" t="s">
        <v>1583</v>
      </c>
      <c r="D519" s="663"/>
      <c r="E519" s="663"/>
      <c r="F519" s="663"/>
      <c r="G519" s="663"/>
      <c r="H519" s="663"/>
      <c r="I519" s="660"/>
    </row>
    <row r="520" spans="1:9" ht="15">
      <c r="A520" s="610" t="s">
        <v>1030</v>
      </c>
      <c r="B520" s="608">
        <v>510</v>
      </c>
      <c r="C520" s="671" t="s">
        <v>1584</v>
      </c>
      <c r="D520" s="663"/>
      <c r="E520" s="663"/>
      <c r="F520" s="663"/>
      <c r="G520" s="663"/>
      <c r="H520" s="663"/>
      <c r="I520" s="660"/>
    </row>
    <row r="521" spans="1:9" ht="15">
      <c r="A521" s="610" t="s">
        <v>1032</v>
      </c>
      <c r="B521" s="608">
        <v>540</v>
      </c>
      <c r="C521" s="671" t="s">
        <v>1585</v>
      </c>
      <c r="D521" s="663"/>
      <c r="E521" s="663"/>
      <c r="F521" s="663"/>
      <c r="G521" s="663"/>
      <c r="H521" s="663"/>
      <c r="I521" s="660"/>
    </row>
    <row r="522" spans="1:9" ht="15">
      <c r="A522" s="610" t="s">
        <v>1034</v>
      </c>
      <c r="B522" s="608">
        <v>555</v>
      </c>
      <c r="C522" s="671" t="s">
        <v>1586</v>
      </c>
      <c r="D522" s="663"/>
      <c r="E522" s="663"/>
      <c r="F522" s="663"/>
      <c r="G522" s="663"/>
      <c r="H522" s="663"/>
      <c r="I522" s="660"/>
    </row>
    <row r="523" spans="1:9" ht="42.75">
      <c r="A523" s="592" t="s">
        <v>1587</v>
      </c>
      <c r="B523" s="615"/>
      <c r="C523" s="629">
        <v>26</v>
      </c>
      <c r="D523" s="664"/>
      <c r="E523" s="664"/>
      <c r="F523" s="664"/>
      <c r="G523" s="664"/>
      <c r="H523" s="664"/>
      <c r="I523" s="662"/>
    </row>
    <row r="524" spans="1:9" ht="28.5">
      <c r="A524" s="609" t="s">
        <v>1028</v>
      </c>
      <c r="B524" s="583">
        <v>1</v>
      </c>
      <c r="C524" s="658" t="s">
        <v>1588</v>
      </c>
      <c r="D524" s="663"/>
      <c r="E524" s="663"/>
      <c r="F524" s="663"/>
      <c r="G524" s="663"/>
      <c r="H524" s="663"/>
      <c r="I524" s="660"/>
    </row>
    <row r="525" spans="1:9" ht="28.5">
      <c r="A525" s="609" t="s">
        <v>1029</v>
      </c>
      <c r="B525" s="583">
        <v>101</v>
      </c>
      <c r="C525" s="658" t="s">
        <v>1589</v>
      </c>
      <c r="D525" s="663"/>
      <c r="E525" s="663"/>
      <c r="F525" s="663"/>
      <c r="G525" s="663"/>
      <c r="H525" s="663"/>
      <c r="I525" s="660"/>
    </row>
    <row r="526" spans="1:9" ht="15">
      <c r="A526" s="610" t="s">
        <v>1030</v>
      </c>
      <c r="B526" s="608">
        <v>126</v>
      </c>
      <c r="C526" s="671" t="s">
        <v>1590</v>
      </c>
      <c r="D526" s="663"/>
      <c r="E526" s="663"/>
      <c r="F526" s="663"/>
      <c r="G526" s="663"/>
      <c r="H526" s="663"/>
      <c r="I526" s="660"/>
    </row>
    <row r="527" spans="1:9" ht="15">
      <c r="A527" s="610" t="s">
        <v>1032</v>
      </c>
      <c r="B527" s="608">
        <v>145</v>
      </c>
      <c r="C527" s="671" t="s">
        <v>1591</v>
      </c>
      <c r="D527" s="663"/>
      <c r="E527" s="663"/>
      <c r="F527" s="663"/>
      <c r="G527" s="663"/>
      <c r="H527" s="663"/>
      <c r="I527" s="660"/>
    </row>
    <row r="528" spans="1:9" ht="15">
      <c r="A528" s="610" t="s">
        <v>1034</v>
      </c>
      <c r="B528" s="608">
        <v>177</v>
      </c>
      <c r="C528" s="671" t="s">
        <v>1592</v>
      </c>
      <c r="D528" s="663"/>
      <c r="E528" s="663"/>
      <c r="F528" s="663"/>
      <c r="G528" s="663"/>
      <c r="H528" s="663"/>
      <c r="I528" s="660"/>
    </row>
    <row r="529" spans="1:9" ht="15">
      <c r="A529" s="609" t="s">
        <v>1036</v>
      </c>
      <c r="B529" s="583">
        <v>100</v>
      </c>
      <c r="C529" s="671" t="s">
        <v>1593</v>
      </c>
      <c r="D529" s="663"/>
      <c r="E529" s="663"/>
      <c r="F529" s="663"/>
      <c r="G529" s="663"/>
      <c r="H529" s="663"/>
      <c r="I529" s="660"/>
    </row>
    <row r="530" spans="1:9" ht="15">
      <c r="A530" s="610" t="s">
        <v>1030</v>
      </c>
      <c r="B530" s="608">
        <v>120</v>
      </c>
      <c r="C530" s="671" t="s">
        <v>1594</v>
      </c>
      <c r="D530" s="663"/>
      <c r="E530" s="663"/>
      <c r="F530" s="663"/>
      <c r="G530" s="663"/>
      <c r="H530" s="663"/>
      <c r="I530" s="660"/>
    </row>
    <row r="531" spans="1:9" ht="15">
      <c r="A531" s="610" t="s">
        <v>1032</v>
      </c>
      <c r="B531" s="608">
        <v>140</v>
      </c>
      <c r="C531" s="671" t="s">
        <v>1595</v>
      </c>
      <c r="D531" s="663"/>
      <c r="E531" s="663"/>
      <c r="F531" s="663"/>
      <c r="G531" s="663"/>
      <c r="H531" s="663"/>
      <c r="I531" s="660"/>
    </row>
    <row r="532" spans="1:9" ht="15">
      <c r="A532" s="610" t="s">
        <v>1034</v>
      </c>
      <c r="B532" s="608">
        <v>175</v>
      </c>
      <c r="C532" s="671" t="s">
        <v>1596</v>
      </c>
      <c r="D532" s="663"/>
      <c r="E532" s="663"/>
      <c r="F532" s="663"/>
      <c r="G532" s="663"/>
      <c r="H532" s="663"/>
      <c r="I532" s="660"/>
    </row>
    <row r="533" spans="1:9" ht="28.5">
      <c r="A533" s="609" t="s">
        <v>1041</v>
      </c>
      <c r="B533" s="583">
        <v>500</v>
      </c>
      <c r="C533" s="671" t="s">
        <v>1597</v>
      </c>
      <c r="D533" s="663"/>
      <c r="E533" s="663"/>
      <c r="F533" s="663"/>
      <c r="G533" s="663"/>
      <c r="H533" s="663"/>
      <c r="I533" s="660"/>
    </row>
    <row r="534" spans="1:9" ht="15">
      <c r="A534" s="610" t="s">
        <v>1030</v>
      </c>
      <c r="B534" s="608">
        <v>510</v>
      </c>
      <c r="C534" s="671" t="s">
        <v>1598</v>
      </c>
      <c r="D534" s="663"/>
      <c r="E534" s="663"/>
      <c r="F534" s="663"/>
      <c r="G534" s="663"/>
      <c r="H534" s="663"/>
      <c r="I534" s="660"/>
    </row>
    <row r="535" spans="1:9" ht="15">
      <c r="A535" s="610" t="s">
        <v>1032</v>
      </c>
      <c r="B535" s="608">
        <v>540</v>
      </c>
      <c r="C535" s="671" t="s">
        <v>1599</v>
      </c>
      <c r="D535" s="663"/>
      <c r="E535" s="663"/>
      <c r="F535" s="663"/>
      <c r="G535" s="663"/>
      <c r="H535" s="663"/>
      <c r="I535" s="660"/>
    </row>
    <row r="536" spans="1:9" ht="15">
      <c r="A536" s="621" t="s">
        <v>1034</v>
      </c>
      <c r="B536" s="622">
        <v>555</v>
      </c>
      <c r="C536" s="674" t="s">
        <v>1600</v>
      </c>
      <c r="D536" s="667"/>
      <c r="E536" s="667"/>
      <c r="F536" s="667"/>
      <c r="G536" s="667"/>
      <c r="H536" s="667"/>
      <c r="I536" s="668"/>
    </row>
    <row r="537" spans="1:9" ht="28.5">
      <c r="A537" s="592" t="s">
        <v>1601</v>
      </c>
      <c r="B537" s="615"/>
      <c r="C537" s="629">
        <v>27</v>
      </c>
      <c r="D537" s="664"/>
      <c r="E537" s="664"/>
      <c r="F537" s="664"/>
      <c r="G537" s="664"/>
      <c r="H537" s="664"/>
      <c r="I537" s="662"/>
    </row>
    <row r="538" spans="1:9" ht="28.5">
      <c r="A538" s="594" t="s">
        <v>1028</v>
      </c>
      <c r="B538" s="587">
        <v>1</v>
      </c>
      <c r="C538" s="632" t="s">
        <v>1602</v>
      </c>
      <c r="D538" s="664"/>
      <c r="E538" s="664"/>
      <c r="F538" s="664"/>
      <c r="G538" s="664"/>
      <c r="H538" s="664"/>
      <c r="I538" s="662"/>
    </row>
    <row r="539" spans="1:9" ht="28.5">
      <c r="A539" s="594" t="s">
        <v>1482</v>
      </c>
      <c r="B539" s="587">
        <v>101</v>
      </c>
      <c r="C539" s="632" t="s">
        <v>1603</v>
      </c>
      <c r="D539" s="664"/>
      <c r="E539" s="664"/>
      <c r="F539" s="664"/>
      <c r="G539" s="664"/>
      <c r="H539" s="664"/>
      <c r="I539" s="662"/>
    </row>
    <row r="540" spans="1:9" ht="15">
      <c r="A540" s="595" t="s">
        <v>1030</v>
      </c>
      <c r="B540" s="593">
        <v>126</v>
      </c>
      <c r="C540" s="629" t="s">
        <v>1604</v>
      </c>
      <c r="D540" s="664"/>
      <c r="E540" s="664"/>
      <c r="F540" s="664"/>
      <c r="G540" s="664"/>
      <c r="H540" s="664"/>
      <c r="I540" s="662"/>
    </row>
    <row r="541" spans="1:9" ht="15">
      <c r="A541" s="595" t="s">
        <v>1032</v>
      </c>
      <c r="B541" s="593">
        <v>145</v>
      </c>
      <c r="C541" s="629" t="s">
        <v>1605</v>
      </c>
      <c r="D541" s="664"/>
      <c r="E541" s="664"/>
      <c r="F541" s="664"/>
      <c r="G541" s="664"/>
      <c r="H541" s="664"/>
      <c r="I541" s="662"/>
    </row>
    <row r="542" spans="1:9" ht="15">
      <c r="A542" s="595" t="s">
        <v>1034</v>
      </c>
      <c r="B542" s="593">
        <v>177</v>
      </c>
      <c r="C542" s="629" t="s">
        <v>1606</v>
      </c>
      <c r="D542" s="664"/>
      <c r="E542" s="664"/>
      <c r="F542" s="664"/>
      <c r="G542" s="664"/>
      <c r="H542" s="664"/>
      <c r="I542" s="662"/>
    </row>
    <row r="543" spans="1:9" ht="15">
      <c r="A543" s="594" t="s">
        <v>1036</v>
      </c>
      <c r="B543" s="587">
        <v>100</v>
      </c>
      <c r="C543" s="629" t="s">
        <v>1607</v>
      </c>
      <c r="D543" s="664"/>
      <c r="E543" s="664"/>
      <c r="F543" s="664"/>
      <c r="G543" s="664"/>
      <c r="H543" s="664"/>
      <c r="I543" s="662"/>
    </row>
    <row r="544" spans="1:9" ht="15">
      <c r="A544" s="595" t="s">
        <v>1030</v>
      </c>
      <c r="B544" s="593">
        <v>120</v>
      </c>
      <c r="C544" s="629" t="s">
        <v>1608</v>
      </c>
      <c r="D544" s="664"/>
      <c r="E544" s="664"/>
      <c r="F544" s="664"/>
      <c r="G544" s="664"/>
      <c r="H544" s="664"/>
      <c r="I544" s="662"/>
    </row>
    <row r="545" spans="1:9" ht="15">
      <c r="A545" s="595" t="s">
        <v>1032</v>
      </c>
      <c r="B545" s="593">
        <v>140</v>
      </c>
      <c r="C545" s="629" t="s">
        <v>1609</v>
      </c>
      <c r="D545" s="664"/>
      <c r="E545" s="664"/>
      <c r="F545" s="664"/>
      <c r="G545" s="664"/>
      <c r="H545" s="664"/>
      <c r="I545" s="662"/>
    </row>
    <row r="546" spans="1:9" ht="15">
      <c r="A546" s="595" t="s">
        <v>1034</v>
      </c>
      <c r="B546" s="593">
        <v>175</v>
      </c>
      <c r="C546" s="629" t="s">
        <v>1610</v>
      </c>
      <c r="D546" s="664"/>
      <c r="E546" s="664"/>
      <c r="F546" s="664"/>
      <c r="G546" s="664"/>
      <c r="H546" s="664"/>
      <c r="I546" s="662"/>
    </row>
    <row r="547" spans="1:9" ht="28.5">
      <c r="A547" s="594" t="s">
        <v>1041</v>
      </c>
      <c r="B547" s="587">
        <v>500</v>
      </c>
      <c r="C547" s="629" t="s">
        <v>1611</v>
      </c>
      <c r="D547" s="664"/>
      <c r="E547" s="664"/>
      <c r="F547" s="664"/>
      <c r="G547" s="664"/>
      <c r="H547" s="664"/>
      <c r="I547" s="662"/>
    </row>
    <row r="548" spans="1:9" ht="15">
      <c r="A548" s="595" t="s">
        <v>1030</v>
      </c>
      <c r="B548" s="593">
        <v>510</v>
      </c>
      <c r="C548" s="629" t="s">
        <v>1612</v>
      </c>
      <c r="D548" s="664"/>
      <c r="E548" s="664"/>
      <c r="F548" s="664"/>
      <c r="G548" s="664"/>
      <c r="H548" s="664"/>
      <c r="I548" s="662"/>
    </row>
    <row r="549" spans="1:9" ht="15">
      <c r="A549" s="595" t="s">
        <v>1032</v>
      </c>
      <c r="B549" s="593">
        <v>540</v>
      </c>
      <c r="C549" s="629" t="s">
        <v>1613</v>
      </c>
      <c r="D549" s="664"/>
      <c r="E549" s="664"/>
      <c r="F549" s="664"/>
      <c r="G549" s="664"/>
      <c r="H549" s="664"/>
      <c r="I549" s="662"/>
    </row>
    <row r="550" spans="1:9" ht="15">
      <c r="A550" s="621" t="s">
        <v>1034</v>
      </c>
      <c r="B550" s="622">
        <v>555</v>
      </c>
      <c r="C550" s="674" t="s">
        <v>1614</v>
      </c>
      <c r="D550" s="667"/>
      <c r="E550" s="667"/>
      <c r="F550" s="667"/>
      <c r="G550" s="667"/>
      <c r="H550" s="667"/>
      <c r="I550" s="668"/>
    </row>
    <row r="551" spans="1:9" ht="42.75">
      <c r="A551" s="607" t="s">
        <v>1615</v>
      </c>
      <c r="B551" s="629"/>
      <c r="C551" s="629">
        <v>28</v>
      </c>
      <c r="D551" s="630"/>
      <c r="E551" s="630"/>
      <c r="F551" s="630"/>
      <c r="G551" s="664"/>
      <c r="H551" s="664"/>
      <c r="I551" s="660"/>
    </row>
    <row r="552" spans="1:9" ht="28.5">
      <c r="A552" s="631" t="s">
        <v>1616</v>
      </c>
      <c r="B552" s="632" t="s">
        <v>147</v>
      </c>
      <c r="C552" s="632" t="s">
        <v>1617</v>
      </c>
      <c r="D552" s="633"/>
      <c r="E552" s="633"/>
      <c r="F552" s="633"/>
      <c r="G552" s="664"/>
      <c r="H552" s="664"/>
      <c r="I552" s="660"/>
    </row>
    <row r="553" spans="1:9" ht="15">
      <c r="A553" s="631" t="s">
        <v>1618</v>
      </c>
      <c r="B553" s="632" t="s">
        <v>1619</v>
      </c>
      <c r="C553" s="629" t="s">
        <v>1620</v>
      </c>
      <c r="D553" s="630"/>
      <c r="E553" s="630"/>
      <c r="F553" s="630"/>
      <c r="G553" s="663"/>
      <c r="H553" s="663"/>
      <c r="I553" s="660"/>
    </row>
    <row r="554" spans="1:9" ht="15">
      <c r="A554" s="631" t="s">
        <v>1621</v>
      </c>
      <c r="B554" s="632" t="s">
        <v>1622</v>
      </c>
      <c r="C554" s="629" t="s">
        <v>1623</v>
      </c>
      <c r="D554" s="630"/>
      <c r="E554" s="630"/>
      <c r="F554" s="630"/>
      <c r="G554" s="663"/>
      <c r="H554" s="663"/>
      <c r="I554" s="660"/>
    </row>
    <row r="555" spans="1:9" ht="28.5">
      <c r="A555" s="631" t="s">
        <v>1624</v>
      </c>
      <c r="B555" s="632" t="s">
        <v>1625</v>
      </c>
      <c r="C555" s="629" t="s">
        <v>1626</v>
      </c>
      <c r="D555" s="630"/>
      <c r="E555" s="630"/>
      <c r="F555" s="630"/>
      <c r="G555" s="663"/>
      <c r="H555" s="663"/>
      <c r="I555" s="660"/>
    </row>
    <row r="556" spans="1:9" ht="28.5">
      <c r="A556" s="631" t="s">
        <v>1627</v>
      </c>
      <c r="B556" s="632" t="s">
        <v>1628</v>
      </c>
      <c r="C556" s="629" t="s">
        <v>1629</v>
      </c>
      <c r="D556" s="633"/>
      <c r="E556" s="633"/>
      <c r="F556" s="633"/>
      <c r="G556" s="663"/>
      <c r="H556" s="663"/>
      <c r="I556" s="660"/>
    </row>
    <row r="557" spans="1:9" ht="15">
      <c r="A557" s="634" t="s">
        <v>1630</v>
      </c>
      <c r="B557" s="629" t="s">
        <v>1631</v>
      </c>
      <c r="C557" s="629" t="s">
        <v>1632</v>
      </c>
      <c r="D557" s="633"/>
      <c r="E557" s="633"/>
      <c r="F557" s="633"/>
      <c r="G557" s="663"/>
      <c r="H557" s="663"/>
      <c r="I557" s="660"/>
    </row>
    <row r="558" spans="1:9" ht="30">
      <c r="A558" s="634" t="s">
        <v>1633</v>
      </c>
      <c r="B558" s="629" t="s">
        <v>1634</v>
      </c>
      <c r="C558" s="629" t="s">
        <v>1635</v>
      </c>
      <c r="D558" s="630"/>
      <c r="E558" s="630"/>
      <c r="F558" s="630"/>
      <c r="G558" s="663"/>
      <c r="H558" s="663"/>
      <c r="I558" s="660"/>
    </row>
    <row r="559" spans="1:9" ht="30">
      <c r="A559" s="634" t="s">
        <v>1636</v>
      </c>
      <c r="B559" s="629" t="s">
        <v>1637</v>
      </c>
      <c r="C559" s="629" t="s">
        <v>1638</v>
      </c>
      <c r="D559" s="630"/>
      <c r="E559" s="630"/>
      <c r="F559" s="630"/>
      <c r="G559" s="663"/>
      <c r="H559" s="663"/>
      <c r="I559" s="660"/>
    </row>
    <row r="560" spans="1:9" ht="30">
      <c r="A560" s="634" t="s">
        <v>1639</v>
      </c>
      <c r="B560" s="629" t="s">
        <v>1640</v>
      </c>
      <c r="C560" s="629" t="s">
        <v>1641</v>
      </c>
      <c r="D560" s="630"/>
      <c r="E560" s="630"/>
      <c r="F560" s="630"/>
      <c r="G560" s="663"/>
      <c r="H560" s="663"/>
      <c r="I560" s="660"/>
    </row>
    <row r="561" spans="1:9" ht="15">
      <c r="A561" s="634" t="s">
        <v>1642</v>
      </c>
      <c r="B561" s="629" t="s">
        <v>1643</v>
      </c>
      <c r="C561" s="629" t="s">
        <v>1644</v>
      </c>
      <c r="D561" s="630"/>
      <c r="E561" s="630"/>
      <c r="F561" s="630"/>
      <c r="G561" s="663"/>
      <c r="H561" s="663"/>
      <c r="I561" s="660"/>
    </row>
    <row r="562" spans="1:9" ht="15">
      <c r="A562" s="634" t="s">
        <v>1645</v>
      </c>
      <c r="B562" s="629" t="s">
        <v>1646</v>
      </c>
      <c r="C562" s="629" t="s">
        <v>1647</v>
      </c>
      <c r="D562" s="630"/>
      <c r="E562" s="630"/>
      <c r="F562" s="630"/>
      <c r="G562" s="663"/>
      <c r="H562" s="663"/>
      <c r="I562" s="660"/>
    </row>
    <row r="563" spans="1:9" ht="15">
      <c r="A563" s="634" t="s">
        <v>1648</v>
      </c>
      <c r="B563" s="629" t="s">
        <v>1649</v>
      </c>
      <c r="C563" s="629" t="s">
        <v>1650</v>
      </c>
      <c r="D563" s="630"/>
      <c r="E563" s="630"/>
      <c r="F563" s="630"/>
      <c r="G563" s="663"/>
      <c r="H563" s="663"/>
      <c r="I563" s="660"/>
    </row>
    <row r="564" spans="1:9" ht="15">
      <c r="A564" s="634" t="s">
        <v>1651</v>
      </c>
      <c r="B564" s="629" t="s">
        <v>1652</v>
      </c>
      <c r="C564" s="629" t="s">
        <v>1653</v>
      </c>
      <c r="D564" s="630"/>
      <c r="E564" s="630"/>
      <c r="F564" s="630"/>
      <c r="G564" s="663"/>
      <c r="H564" s="663"/>
      <c r="I564" s="660"/>
    </row>
    <row r="565" spans="1:9" ht="15">
      <c r="A565" s="634" t="s">
        <v>279</v>
      </c>
      <c r="B565" s="629" t="s">
        <v>1654</v>
      </c>
      <c r="C565" s="629" t="s">
        <v>1655</v>
      </c>
      <c r="D565" s="630"/>
      <c r="E565" s="630"/>
      <c r="F565" s="630"/>
      <c r="G565" s="663"/>
      <c r="H565" s="663"/>
      <c r="I565" s="660"/>
    </row>
    <row r="566" spans="1:9" ht="15">
      <c r="A566" s="634" t="s">
        <v>1656</v>
      </c>
      <c r="B566" s="629" t="s">
        <v>1657</v>
      </c>
      <c r="C566" s="629" t="s">
        <v>1658</v>
      </c>
      <c r="D566" s="630"/>
      <c r="E566" s="630"/>
      <c r="F566" s="630"/>
      <c r="G566" s="663"/>
      <c r="H566" s="663"/>
      <c r="I566" s="660"/>
    </row>
    <row r="567" spans="1:9" ht="15">
      <c r="A567" s="634" t="s">
        <v>1659</v>
      </c>
      <c r="B567" s="629" t="s">
        <v>1660</v>
      </c>
      <c r="C567" s="629" t="s">
        <v>1661</v>
      </c>
      <c r="D567" s="630"/>
      <c r="E567" s="630"/>
      <c r="F567" s="630"/>
      <c r="G567" s="663"/>
      <c r="H567" s="663"/>
      <c r="I567" s="660"/>
    </row>
    <row r="568" spans="1:9" ht="15">
      <c r="A568" s="634" t="s">
        <v>1662</v>
      </c>
      <c r="B568" s="629" t="s">
        <v>1663</v>
      </c>
      <c r="C568" s="629" t="s">
        <v>1664</v>
      </c>
      <c r="D568" s="630"/>
      <c r="E568" s="630"/>
      <c r="F568" s="630"/>
      <c r="G568" s="663"/>
      <c r="H568" s="663"/>
      <c r="I568" s="660"/>
    </row>
    <row r="569" spans="1:9" ht="15">
      <c r="A569" s="634" t="s">
        <v>1665</v>
      </c>
      <c r="B569" s="629" t="s">
        <v>1666</v>
      </c>
      <c r="C569" s="629" t="s">
        <v>1667</v>
      </c>
      <c r="D569" s="630"/>
      <c r="E569" s="630"/>
      <c r="F569" s="630"/>
      <c r="G569" s="663"/>
      <c r="H569" s="663"/>
      <c r="I569" s="660"/>
    </row>
    <row r="570" spans="1:9" ht="28.5">
      <c r="A570" s="631" t="s">
        <v>1668</v>
      </c>
      <c r="B570" s="632" t="s">
        <v>1669</v>
      </c>
      <c r="C570" s="629" t="s">
        <v>1670</v>
      </c>
      <c r="D570" s="633"/>
      <c r="E570" s="633"/>
      <c r="F570" s="633"/>
      <c r="G570" s="663"/>
      <c r="H570" s="663"/>
      <c r="I570" s="660"/>
    </row>
    <row r="571" spans="1:9" ht="15">
      <c r="A571" s="634" t="s">
        <v>1630</v>
      </c>
      <c r="B571" s="629" t="s">
        <v>1671</v>
      </c>
      <c r="C571" s="629" t="s">
        <v>1672</v>
      </c>
      <c r="D571" s="630"/>
      <c r="E571" s="630"/>
      <c r="F571" s="630"/>
      <c r="G571" s="663"/>
      <c r="H571" s="663"/>
      <c r="I571" s="660"/>
    </row>
    <row r="572" spans="1:9" ht="30">
      <c r="A572" s="634" t="s">
        <v>1673</v>
      </c>
      <c r="B572" s="629" t="s">
        <v>1674</v>
      </c>
      <c r="C572" s="629" t="s">
        <v>1675</v>
      </c>
      <c r="D572" s="630"/>
      <c r="E572" s="630"/>
      <c r="F572" s="630"/>
      <c r="G572" s="663"/>
      <c r="H572" s="663"/>
      <c r="I572" s="660"/>
    </row>
    <row r="573" spans="1:9" ht="30">
      <c r="A573" s="634" t="s">
        <v>1636</v>
      </c>
      <c r="B573" s="629" t="s">
        <v>1676</v>
      </c>
      <c r="C573" s="629" t="s">
        <v>1677</v>
      </c>
      <c r="D573" s="630"/>
      <c r="E573" s="630"/>
      <c r="F573" s="630"/>
      <c r="G573" s="663"/>
      <c r="H573" s="663"/>
      <c r="I573" s="660"/>
    </row>
    <row r="574" spans="1:9" ht="30">
      <c r="A574" s="634" t="s">
        <v>1639</v>
      </c>
      <c r="B574" s="629" t="s">
        <v>1678</v>
      </c>
      <c r="C574" s="629" t="s">
        <v>1679</v>
      </c>
      <c r="D574" s="630"/>
      <c r="E574" s="630"/>
      <c r="F574" s="630"/>
      <c r="G574" s="663"/>
      <c r="H574" s="663"/>
      <c r="I574" s="660"/>
    </row>
    <row r="575" spans="1:9" ht="15">
      <c r="A575" s="634" t="s">
        <v>1642</v>
      </c>
      <c r="B575" s="629" t="s">
        <v>1680</v>
      </c>
      <c r="C575" s="629" t="s">
        <v>1681</v>
      </c>
      <c r="D575" s="630"/>
      <c r="E575" s="630"/>
      <c r="F575" s="630"/>
      <c r="G575" s="663"/>
      <c r="H575" s="663"/>
      <c r="I575" s="660"/>
    </row>
    <row r="576" spans="1:9" ht="15">
      <c r="A576" s="634" t="s">
        <v>1645</v>
      </c>
      <c r="B576" s="629" t="s">
        <v>1682</v>
      </c>
      <c r="C576" s="629" t="s">
        <v>1683</v>
      </c>
      <c r="D576" s="630"/>
      <c r="E576" s="630"/>
      <c r="F576" s="630"/>
      <c r="G576" s="663"/>
      <c r="H576" s="663"/>
      <c r="I576" s="660"/>
    </row>
    <row r="577" spans="1:9" ht="15">
      <c r="A577" s="634" t="s">
        <v>1648</v>
      </c>
      <c r="B577" s="629" t="s">
        <v>1684</v>
      </c>
      <c r="C577" s="629" t="s">
        <v>1685</v>
      </c>
      <c r="D577" s="630"/>
      <c r="E577" s="630"/>
      <c r="F577" s="630"/>
      <c r="G577" s="663"/>
      <c r="H577" s="663"/>
      <c r="I577" s="660"/>
    </row>
    <row r="578" spans="1:9" ht="15">
      <c r="A578" s="634" t="s">
        <v>1651</v>
      </c>
      <c r="B578" s="629" t="s">
        <v>1686</v>
      </c>
      <c r="C578" s="629" t="s">
        <v>1687</v>
      </c>
      <c r="D578" s="630"/>
      <c r="E578" s="630"/>
      <c r="F578" s="630"/>
      <c r="G578" s="663"/>
      <c r="H578" s="663"/>
      <c r="I578" s="660"/>
    </row>
    <row r="579" spans="1:9" ht="15">
      <c r="A579" s="634" t="s">
        <v>279</v>
      </c>
      <c r="B579" s="629" t="s">
        <v>1688</v>
      </c>
      <c r="C579" s="635" t="s">
        <v>1689</v>
      </c>
      <c r="D579" s="630"/>
      <c r="E579" s="630"/>
      <c r="F579" s="630"/>
      <c r="G579" s="663"/>
      <c r="H579" s="663"/>
      <c r="I579" s="660"/>
    </row>
    <row r="580" spans="1:9" ht="15">
      <c r="A580" s="634" t="s">
        <v>1656</v>
      </c>
      <c r="B580" s="629" t="s">
        <v>1690</v>
      </c>
      <c r="C580" s="635" t="s">
        <v>1691</v>
      </c>
      <c r="D580" s="630"/>
      <c r="E580" s="630"/>
      <c r="F580" s="630"/>
      <c r="G580" s="663"/>
      <c r="H580" s="663"/>
      <c r="I580" s="660"/>
    </row>
    <row r="581" spans="1:9" ht="15">
      <c r="A581" s="634" t="s">
        <v>1659</v>
      </c>
      <c r="B581" s="629" t="s">
        <v>1692</v>
      </c>
      <c r="C581" s="635" t="s">
        <v>1693</v>
      </c>
      <c r="D581" s="630"/>
      <c r="E581" s="630"/>
      <c r="F581" s="630"/>
      <c r="G581" s="663"/>
      <c r="H581" s="663"/>
      <c r="I581" s="660"/>
    </row>
    <row r="582" spans="1:9" ht="15">
      <c r="A582" s="634" t="s">
        <v>1662</v>
      </c>
      <c r="B582" s="629" t="s">
        <v>1694</v>
      </c>
      <c r="C582" s="635" t="s">
        <v>1695</v>
      </c>
      <c r="D582" s="630"/>
      <c r="E582" s="630"/>
      <c r="F582" s="630"/>
      <c r="G582" s="663"/>
      <c r="H582" s="663"/>
      <c r="I582" s="660"/>
    </row>
    <row r="583" spans="1:9" ht="15">
      <c r="A583" s="634" t="s">
        <v>1665</v>
      </c>
      <c r="B583" s="629" t="s">
        <v>1696</v>
      </c>
      <c r="C583" s="629" t="s">
        <v>1697</v>
      </c>
      <c r="D583" s="630"/>
      <c r="E583" s="630"/>
      <c r="F583" s="630"/>
      <c r="G583" s="663"/>
      <c r="H583" s="663"/>
      <c r="I583" s="660"/>
    </row>
    <row r="584" spans="1:9" ht="57">
      <c r="A584" s="607" t="s">
        <v>1698</v>
      </c>
      <c r="B584" s="675"/>
      <c r="C584" s="629">
        <v>29</v>
      </c>
      <c r="D584" s="675"/>
      <c r="E584" s="675"/>
      <c r="F584" s="629"/>
      <c r="G584" s="663"/>
      <c r="H584" s="663"/>
      <c r="I584" s="660"/>
    </row>
    <row r="585" spans="1:9" ht="15">
      <c r="A585" s="631" t="s">
        <v>1699</v>
      </c>
      <c r="B585" s="632" t="s">
        <v>147</v>
      </c>
      <c r="C585" s="632" t="s">
        <v>1700</v>
      </c>
      <c r="D585" s="633"/>
      <c r="E585" s="633"/>
      <c r="F585" s="633"/>
      <c r="G585" s="663"/>
      <c r="H585" s="663"/>
      <c r="I585" s="660"/>
    </row>
    <row r="586" spans="1:9" ht="28.5">
      <c r="A586" s="631" t="s">
        <v>1624</v>
      </c>
      <c r="B586" s="632" t="s">
        <v>1625</v>
      </c>
      <c r="C586" s="629" t="s">
        <v>1701</v>
      </c>
      <c r="D586" s="630"/>
      <c r="E586" s="630"/>
      <c r="F586" s="630"/>
      <c r="G586" s="663"/>
      <c r="H586" s="663"/>
      <c r="I586" s="660"/>
    </row>
    <row r="587" spans="1:9" ht="28.5">
      <c r="A587" s="631" t="s">
        <v>1627</v>
      </c>
      <c r="B587" s="632" t="s">
        <v>1628</v>
      </c>
      <c r="C587" s="629" t="s">
        <v>1702</v>
      </c>
      <c r="D587" s="633"/>
      <c r="E587" s="633"/>
      <c r="F587" s="633"/>
      <c r="G587" s="663"/>
      <c r="H587" s="663"/>
      <c r="I587" s="660"/>
    </row>
    <row r="588" spans="1:9" ht="15">
      <c r="A588" s="634" t="s">
        <v>1630</v>
      </c>
      <c r="B588" s="629" t="s">
        <v>1631</v>
      </c>
      <c r="C588" s="629" t="s">
        <v>1703</v>
      </c>
      <c r="D588" s="633"/>
      <c r="E588" s="633"/>
      <c r="F588" s="633"/>
      <c r="G588" s="663"/>
      <c r="H588" s="663"/>
      <c r="I588" s="660"/>
    </row>
    <row r="589" spans="1:9" ht="15">
      <c r="A589" s="634" t="s">
        <v>1651</v>
      </c>
      <c r="B589" s="629" t="s">
        <v>1652</v>
      </c>
      <c r="C589" s="629" t="s">
        <v>1704</v>
      </c>
      <c r="D589" s="630"/>
      <c r="E589" s="630"/>
      <c r="F589" s="630"/>
      <c r="G589" s="663"/>
      <c r="H589" s="663"/>
      <c r="I589" s="660"/>
    </row>
    <row r="590" spans="1:9" ht="15">
      <c r="A590" s="634" t="s">
        <v>1665</v>
      </c>
      <c r="B590" s="629" t="s">
        <v>1666</v>
      </c>
      <c r="C590" s="629" t="s">
        <v>1705</v>
      </c>
      <c r="D590" s="630"/>
      <c r="E590" s="630"/>
      <c r="F590" s="630"/>
      <c r="G590" s="663"/>
      <c r="H590" s="663"/>
      <c r="I590" s="660"/>
    </row>
    <row r="591" spans="1:9" ht="28.5">
      <c r="A591" s="631" t="s">
        <v>1668</v>
      </c>
      <c r="B591" s="632" t="s">
        <v>1669</v>
      </c>
      <c r="C591" s="629" t="s">
        <v>1706</v>
      </c>
      <c r="D591" s="633"/>
      <c r="E591" s="633"/>
      <c r="F591" s="633"/>
      <c r="G591" s="663"/>
      <c r="H591" s="663"/>
      <c r="I591" s="660"/>
    </row>
    <row r="592" spans="1:9" ht="15">
      <c r="A592" s="634" t="s">
        <v>1630</v>
      </c>
      <c r="B592" s="629" t="s">
        <v>1671</v>
      </c>
      <c r="C592" s="629" t="s">
        <v>1707</v>
      </c>
      <c r="D592" s="630"/>
      <c r="E592" s="630"/>
      <c r="F592" s="630"/>
      <c r="G592" s="663"/>
      <c r="H592" s="663"/>
      <c r="I592" s="660"/>
    </row>
    <row r="593" spans="1:9" ht="15">
      <c r="A593" s="634" t="s">
        <v>1651</v>
      </c>
      <c r="B593" s="629" t="s">
        <v>1686</v>
      </c>
      <c r="C593" s="629" t="s">
        <v>1708</v>
      </c>
      <c r="D593" s="630"/>
      <c r="E593" s="630"/>
      <c r="F593" s="630"/>
      <c r="G593" s="663"/>
      <c r="H593" s="663"/>
      <c r="I593" s="660"/>
    </row>
    <row r="594" spans="1:9" ht="15">
      <c r="A594" s="634" t="s">
        <v>1665</v>
      </c>
      <c r="B594" s="629" t="s">
        <v>1696</v>
      </c>
      <c r="C594" s="629" t="s">
        <v>1709</v>
      </c>
      <c r="D594" s="630"/>
      <c r="E594" s="630"/>
      <c r="F594" s="630"/>
      <c r="G594" s="663"/>
      <c r="H594" s="663"/>
      <c r="I594" s="660"/>
    </row>
    <row r="595" spans="1:9" ht="42.75">
      <c r="A595" s="607" t="s">
        <v>1710</v>
      </c>
      <c r="B595" s="675"/>
      <c r="C595" s="629">
        <v>30</v>
      </c>
      <c r="D595" s="675"/>
      <c r="E595" s="675"/>
      <c r="F595" s="629"/>
      <c r="G595" s="663"/>
      <c r="H595" s="663"/>
      <c r="I595" s="660"/>
    </row>
    <row r="596" spans="1:9" ht="15">
      <c r="A596" s="631" t="s">
        <v>1699</v>
      </c>
      <c r="B596" s="632" t="s">
        <v>147</v>
      </c>
      <c r="C596" s="629" t="s">
        <v>1711</v>
      </c>
      <c r="D596" s="633"/>
      <c r="E596" s="633"/>
      <c r="F596" s="633"/>
      <c r="G596" s="663"/>
      <c r="H596" s="663"/>
      <c r="I596" s="660"/>
    </row>
    <row r="597" spans="1:9" ht="28.5">
      <c r="A597" s="631" t="s">
        <v>1624</v>
      </c>
      <c r="B597" s="632">
        <v>9210</v>
      </c>
      <c r="C597" s="629" t="s">
        <v>1712</v>
      </c>
      <c r="D597" s="630"/>
      <c r="E597" s="630"/>
      <c r="F597" s="630"/>
      <c r="G597" s="663"/>
      <c r="H597" s="663"/>
      <c r="I597" s="660"/>
    </row>
    <row r="598" spans="1:9" ht="28.5">
      <c r="A598" s="631" t="s">
        <v>1627</v>
      </c>
      <c r="B598" s="632" t="s">
        <v>1628</v>
      </c>
      <c r="C598" s="629" t="s">
        <v>1713</v>
      </c>
      <c r="D598" s="633"/>
      <c r="E598" s="633"/>
      <c r="F598" s="633"/>
      <c r="G598" s="663"/>
      <c r="H598" s="663"/>
      <c r="I598" s="660"/>
    </row>
    <row r="599" spans="1:9" ht="15">
      <c r="A599" s="634" t="s">
        <v>1630</v>
      </c>
      <c r="B599" s="629" t="s">
        <v>1631</v>
      </c>
      <c r="C599" s="629" t="s">
        <v>1714</v>
      </c>
      <c r="D599" s="633"/>
      <c r="E599" s="633"/>
      <c r="F599" s="633"/>
      <c r="G599" s="663"/>
      <c r="H599" s="663"/>
      <c r="I599" s="660"/>
    </row>
    <row r="600" spans="1:9" ht="15">
      <c r="A600" s="634" t="s">
        <v>1645</v>
      </c>
      <c r="B600" s="629" t="s">
        <v>1646</v>
      </c>
      <c r="C600" s="629" t="s">
        <v>1715</v>
      </c>
      <c r="D600" s="630"/>
      <c r="E600" s="630"/>
      <c r="F600" s="630"/>
      <c r="G600" s="663"/>
      <c r="H600" s="663"/>
      <c r="I600" s="660"/>
    </row>
    <row r="601" spans="1:9" ht="15">
      <c r="A601" s="634" t="s">
        <v>1665</v>
      </c>
      <c r="B601" s="629" t="s">
        <v>1666</v>
      </c>
      <c r="C601" s="629" t="s">
        <v>1716</v>
      </c>
      <c r="D601" s="630"/>
      <c r="E601" s="630"/>
      <c r="F601" s="630"/>
      <c r="G601" s="663"/>
      <c r="H601" s="663"/>
      <c r="I601" s="660"/>
    </row>
    <row r="602" spans="1:9" ht="28.5">
      <c r="A602" s="631" t="s">
        <v>1668</v>
      </c>
      <c r="B602" s="632" t="s">
        <v>1669</v>
      </c>
      <c r="C602" s="629" t="s">
        <v>1716</v>
      </c>
      <c r="D602" s="633"/>
      <c r="E602" s="633"/>
      <c r="F602" s="633"/>
      <c r="G602" s="663"/>
      <c r="H602" s="663"/>
      <c r="I602" s="660"/>
    </row>
    <row r="603" spans="1:9" ht="15">
      <c r="A603" s="634" t="s">
        <v>1630</v>
      </c>
      <c r="B603" s="629" t="s">
        <v>1671</v>
      </c>
      <c r="C603" s="629" t="s">
        <v>1717</v>
      </c>
      <c r="D603" s="630"/>
      <c r="E603" s="630"/>
      <c r="F603" s="630"/>
      <c r="G603" s="663"/>
      <c r="H603" s="663"/>
      <c r="I603" s="660"/>
    </row>
    <row r="604" spans="1:9" ht="15">
      <c r="A604" s="634" t="s">
        <v>1645</v>
      </c>
      <c r="B604" s="629" t="s">
        <v>1682</v>
      </c>
      <c r="C604" s="629" t="s">
        <v>1718</v>
      </c>
      <c r="D604" s="630"/>
      <c r="E604" s="630"/>
      <c r="F604" s="630"/>
      <c r="G604" s="663"/>
      <c r="H604" s="663"/>
      <c r="I604" s="660"/>
    </row>
    <row r="605" spans="1:9" ht="15">
      <c r="A605" s="634" t="s">
        <v>1665</v>
      </c>
      <c r="B605" s="629" t="s">
        <v>1696</v>
      </c>
      <c r="C605" s="629" t="s">
        <v>1719</v>
      </c>
      <c r="D605" s="630"/>
      <c r="E605" s="630"/>
      <c r="F605" s="630"/>
      <c r="G605" s="663"/>
      <c r="H605" s="663"/>
      <c r="I605" s="660"/>
    </row>
    <row r="606" spans="1:9" ht="57">
      <c r="A606" s="607" t="s">
        <v>1720</v>
      </c>
      <c r="B606" s="675"/>
      <c r="C606" s="629" t="s">
        <v>150</v>
      </c>
      <c r="D606" s="675"/>
      <c r="E606" s="675"/>
      <c r="F606" s="629"/>
      <c r="G606" s="663"/>
      <c r="H606" s="663"/>
      <c r="I606" s="660"/>
    </row>
    <row r="607" spans="1:9" ht="15">
      <c r="A607" s="631" t="s">
        <v>1699</v>
      </c>
      <c r="B607" s="632" t="s">
        <v>147</v>
      </c>
      <c r="C607" s="632" t="s">
        <v>1721</v>
      </c>
      <c r="D607" s="633"/>
      <c r="E607" s="633"/>
      <c r="F607" s="633"/>
      <c r="G607" s="663"/>
      <c r="H607" s="663"/>
      <c r="I607" s="660"/>
    </row>
    <row r="608" spans="1:9" ht="15">
      <c r="A608" s="631" t="s">
        <v>1618</v>
      </c>
      <c r="B608" s="632" t="s">
        <v>1619</v>
      </c>
      <c r="C608" s="629" t="s">
        <v>1722</v>
      </c>
      <c r="D608" s="630"/>
      <c r="E608" s="630"/>
      <c r="F608" s="630"/>
      <c r="G608" s="663"/>
      <c r="H608" s="663"/>
      <c r="I608" s="660"/>
    </row>
    <row r="609" spans="1:9" ht="15">
      <c r="A609" s="631" t="s">
        <v>1621</v>
      </c>
      <c r="B609" s="632" t="s">
        <v>1622</v>
      </c>
      <c r="C609" s="629" t="s">
        <v>1723</v>
      </c>
      <c r="D609" s="630"/>
      <c r="E609" s="630"/>
      <c r="F609" s="630"/>
      <c r="G609" s="663"/>
      <c r="H609" s="663"/>
      <c r="I609" s="660"/>
    </row>
    <row r="610" spans="1:9" ht="28.5">
      <c r="A610" s="631" t="s">
        <v>1624</v>
      </c>
      <c r="B610" s="632" t="s">
        <v>1625</v>
      </c>
      <c r="C610" s="629" t="s">
        <v>1724</v>
      </c>
      <c r="D610" s="630"/>
      <c r="E610" s="630"/>
      <c r="F610" s="630"/>
      <c r="G610" s="663"/>
      <c r="H610" s="663"/>
      <c r="I610" s="660"/>
    </row>
    <row r="611" spans="1:9" ht="28.5">
      <c r="A611" s="631" t="s">
        <v>1627</v>
      </c>
      <c r="B611" s="632" t="s">
        <v>1628</v>
      </c>
      <c r="C611" s="629" t="s">
        <v>1725</v>
      </c>
      <c r="D611" s="633"/>
      <c r="E611" s="633"/>
      <c r="F611" s="633"/>
      <c r="G611" s="663"/>
      <c r="H611" s="663"/>
      <c r="I611" s="660"/>
    </row>
    <row r="612" spans="1:9" ht="15">
      <c r="A612" s="634" t="s">
        <v>1630</v>
      </c>
      <c r="B612" s="629" t="s">
        <v>1631</v>
      </c>
      <c r="C612" s="629" t="s">
        <v>1726</v>
      </c>
      <c r="D612" s="633"/>
      <c r="E612" s="633"/>
      <c r="F612" s="633"/>
      <c r="G612" s="663"/>
      <c r="H612" s="663"/>
      <c r="I612" s="660"/>
    </row>
    <row r="613" spans="1:9" ht="30">
      <c r="A613" s="634" t="s">
        <v>1673</v>
      </c>
      <c r="B613" s="629" t="s">
        <v>1634</v>
      </c>
      <c r="C613" s="629" t="s">
        <v>1727</v>
      </c>
      <c r="D613" s="630"/>
      <c r="E613" s="630"/>
      <c r="F613" s="630"/>
      <c r="G613" s="663"/>
      <c r="H613" s="663"/>
      <c r="I613" s="660"/>
    </row>
    <row r="614" spans="1:9" ht="30">
      <c r="A614" s="634" t="s">
        <v>1636</v>
      </c>
      <c r="B614" s="629" t="s">
        <v>1637</v>
      </c>
      <c r="C614" s="629" t="s">
        <v>1728</v>
      </c>
      <c r="D614" s="630"/>
      <c r="E614" s="630"/>
      <c r="F614" s="630"/>
      <c r="G614" s="663"/>
      <c r="H614" s="663"/>
      <c r="I614" s="660"/>
    </row>
    <row r="615" spans="1:9" ht="30">
      <c r="A615" s="634" t="s">
        <v>1639</v>
      </c>
      <c r="B615" s="629" t="s">
        <v>1640</v>
      </c>
      <c r="C615" s="629" t="s">
        <v>1729</v>
      </c>
      <c r="D615" s="630"/>
      <c r="E615" s="630"/>
      <c r="F615" s="630"/>
      <c r="G615" s="663"/>
      <c r="H615" s="663"/>
      <c r="I615" s="660"/>
    </row>
    <row r="616" spans="1:9" ht="15">
      <c r="A616" s="634" t="s">
        <v>1642</v>
      </c>
      <c r="B616" s="629" t="s">
        <v>1643</v>
      </c>
      <c r="C616" s="629" t="s">
        <v>1730</v>
      </c>
      <c r="D616" s="630"/>
      <c r="E616" s="630"/>
      <c r="F616" s="630"/>
      <c r="G616" s="663"/>
      <c r="H616" s="663"/>
      <c r="I616" s="660"/>
    </row>
    <row r="617" spans="1:9" ht="15">
      <c r="A617" s="634" t="s">
        <v>1659</v>
      </c>
      <c r="B617" s="629" t="s">
        <v>1660</v>
      </c>
      <c r="C617" s="629" t="s">
        <v>1731</v>
      </c>
      <c r="D617" s="630"/>
      <c r="E617" s="630"/>
      <c r="F617" s="630"/>
      <c r="G617" s="663"/>
      <c r="H617" s="663"/>
      <c r="I617" s="660"/>
    </row>
    <row r="618" spans="1:9" ht="15">
      <c r="A618" s="634" t="s">
        <v>1665</v>
      </c>
      <c r="B618" s="629" t="s">
        <v>1666</v>
      </c>
      <c r="C618" s="629" t="s">
        <v>1732</v>
      </c>
      <c r="D618" s="630"/>
      <c r="E618" s="630"/>
      <c r="F618" s="630"/>
      <c r="G618" s="663"/>
      <c r="H618" s="663"/>
      <c r="I618" s="660"/>
    </row>
    <row r="619" spans="1:9" ht="28.5">
      <c r="A619" s="631" t="s">
        <v>1668</v>
      </c>
      <c r="B619" s="632" t="s">
        <v>1669</v>
      </c>
      <c r="C619" s="629" t="s">
        <v>1733</v>
      </c>
      <c r="D619" s="633"/>
      <c r="E619" s="633"/>
      <c r="F619" s="633"/>
      <c r="G619" s="663"/>
      <c r="H619" s="663"/>
      <c r="I619" s="660"/>
    </row>
    <row r="620" spans="1:9" ht="15">
      <c r="A620" s="634" t="s">
        <v>1630</v>
      </c>
      <c r="B620" s="629" t="s">
        <v>1671</v>
      </c>
      <c r="C620" s="629" t="s">
        <v>1734</v>
      </c>
      <c r="D620" s="630"/>
      <c r="E620" s="630"/>
      <c r="F620" s="630"/>
      <c r="G620" s="663"/>
      <c r="H620" s="663"/>
      <c r="I620" s="660"/>
    </row>
    <row r="621" spans="1:9" ht="30">
      <c r="A621" s="634" t="s">
        <v>1673</v>
      </c>
      <c r="B621" s="629" t="s">
        <v>1674</v>
      </c>
      <c r="C621" s="629" t="s">
        <v>1735</v>
      </c>
      <c r="D621" s="630"/>
      <c r="E621" s="630"/>
      <c r="F621" s="630"/>
      <c r="G621" s="663"/>
      <c r="H621" s="663"/>
      <c r="I621" s="660"/>
    </row>
    <row r="622" spans="1:9" ht="30">
      <c r="A622" s="634" t="s">
        <v>1636</v>
      </c>
      <c r="B622" s="629" t="s">
        <v>1676</v>
      </c>
      <c r="C622" s="629" t="s">
        <v>1736</v>
      </c>
      <c r="D622" s="630"/>
      <c r="E622" s="630"/>
      <c r="F622" s="630"/>
      <c r="G622" s="663"/>
      <c r="H622" s="663"/>
      <c r="I622" s="660"/>
    </row>
    <row r="623" spans="1:9" ht="30">
      <c r="A623" s="634" t="s">
        <v>1639</v>
      </c>
      <c r="B623" s="629" t="s">
        <v>1678</v>
      </c>
      <c r="C623" s="629" t="s">
        <v>1737</v>
      </c>
      <c r="D623" s="630"/>
      <c r="E623" s="630"/>
      <c r="F623" s="630"/>
      <c r="G623" s="663"/>
      <c r="H623" s="663"/>
      <c r="I623" s="660"/>
    </row>
    <row r="624" spans="1:9" ht="15">
      <c r="A624" s="634" t="s">
        <v>1642</v>
      </c>
      <c r="B624" s="629" t="s">
        <v>1680</v>
      </c>
      <c r="C624" s="629" t="s">
        <v>1738</v>
      </c>
      <c r="D624" s="630"/>
      <c r="E624" s="630"/>
      <c r="F624" s="630"/>
      <c r="G624" s="663"/>
      <c r="H624" s="663"/>
      <c r="I624" s="660"/>
    </row>
    <row r="625" spans="1:9" ht="15">
      <c r="A625" s="634" t="s">
        <v>1659</v>
      </c>
      <c r="B625" s="629" t="s">
        <v>1692</v>
      </c>
      <c r="C625" s="629" t="s">
        <v>1739</v>
      </c>
      <c r="D625" s="630"/>
      <c r="E625" s="630"/>
      <c r="F625" s="630"/>
      <c r="G625" s="663"/>
      <c r="H625" s="663"/>
      <c r="I625" s="660"/>
    </row>
    <row r="626" spans="1:9" ht="15">
      <c r="A626" s="634" t="s">
        <v>1665</v>
      </c>
      <c r="B626" s="629" t="s">
        <v>1696</v>
      </c>
      <c r="C626" s="629" t="s">
        <v>1740</v>
      </c>
      <c r="D626" s="630"/>
      <c r="E626" s="630"/>
      <c r="F626" s="630"/>
      <c r="G626" s="663"/>
      <c r="H626" s="663"/>
      <c r="I626" s="660"/>
    </row>
    <row r="627" spans="1:9" ht="57">
      <c r="A627" s="607" t="s">
        <v>1741</v>
      </c>
      <c r="B627" s="675"/>
      <c r="C627" s="629" t="s">
        <v>172</v>
      </c>
      <c r="D627" s="636"/>
      <c r="E627" s="630"/>
      <c r="F627" s="629"/>
      <c r="G627" s="663"/>
      <c r="H627" s="663"/>
      <c r="I627" s="660"/>
    </row>
    <row r="628" spans="1:9" ht="15">
      <c r="A628" s="631" t="s">
        <v>1699</v>
      </c>
      <c r="B628" s="632" t="s">
        <v>147</v>
      </c>
      <c r="C628" s="632" t="s">
        <v>1742</v>
      </c>
      <c r="D628" s="633"/>
      <c r="E628" s="633"/>
      <c r="F628" s="633"/>
      <c r="G628" s="663"/>
      <c r="H628" s="663"/>
      <c r="I628" s="660"/>
    </row>
    <row r="629" spans="1:9" ht="15">
      <c r="A629" s="631" t="s">
        <v>1618</v>
      </c>
      <c r="B629" s="632" t="s">
        <v>1619</v>
      </c>
      <c r="C629" s="629" t="s">
        <v>1743</v>
      </c>
      <c r="D629" s="630"/>
      <c r="E629" s="630"/>
      <c r="F629" s="630"/>
      <c r="G629" s="663"/>
      <c r="H629" s="663"/>
      <c r="I629" s="660"/>
    </row>
    <row r="630" spans="1:9" ht="15">
      <c r="A630" s="631" t="s">
        <v>1621</v>
      </c>
      <c r="B630" s="632" t="s">
        <v>1622</v>
      </c>
      <c r="C630" s="629" t="s">
        <v>1744</v>
      </c>
      <c r="D630" s="630"/>
      <c r="E630" s="630"/>
      <c r="F630" s="630"/>
      <c r="G630" s="663"/>
      <c r="H630" s="663"/>
      <c r="I630" s="660"/>
    </row>
    <row r="631" spans="1:9" ht="28.5">
      <c r="A631" s="631" t="s">
        <v>1624</v>
      </c>
      <c r="B631" s="632" t="s">
        <v>1625</v>
      </c>
      <c r="C631" s="629" t="s">
        <v>1745</v>
      </c>
      <c r="D631" s="630"/>
      <c r="E631" s="630"/>
      <c r="F631" s="630"/>
      <c r="G631" s="663"/>
      <c r="H631" s="663"/>
      <c r="I631" s="660"/>
    </row>
    <row r="632" spans="1:9" ht="28.5">
      <c r="A632" s="631" t="s">
        <v>1627</v>
      </c>
      <c r="B632" s="632" t="s">
        <v>1628</v>
      </c>
      <c r="C632" s="629" t="s">
        <v>1746</v>
      </c>
      <c r="D632" s="633"/>
      <c r="E632" s="633"/>
      <c r="F632" s="633"/>
      <c r="G632" s="663"/>
      <c r="H632" s="663"/>
      <c r="I632" s="660"/>
    </row>
    <row r="633" spans="1:9" ht="15">
      <c r="A633" s="634" t="s">
        <v>1630</v>
      </c>
      <c r="B633" s="629" t="s">
        <v>1631</v>
      </c>
      <c r="C633" s="629" t="s">
        <v>1747</v>
      </c>
      <c r="D633" s="633"/>
      <c r="E633" s="633"/>
      <c r="F633" s="633"/>
      <c r="G633" s="663"/>
      <c r="H633" s="663"/>
      <c r="I633" s="660"/>
    </row>
    <row r="634" spans="1:9" ht="30">
      <c r="A634" s="634" t="s">
        <v>1633</v>
      </c>
      <c r="B634" s="629" t="s">
        <v>1634</v>
      </c>
      <c r="C634" s="629" t="s">
        <v>1748</v>
      </c>
      <c r="D634" s="630"/>
      <c r="E634" s="630"/>
      <c r="F634" s="630"/>
      <c r="G634" s="663"/>
      <c r="H634" s="663"/>
      <c r="I634" s="660"/>
    </row>
    <row r="635" spans="1:9" ht="30">
      <c r="A635" s="634" t="s">
        <v>1636</v>
      </c>
      <c r="B635" s="629" t="s">
        <v>1637</v>
      </c>
      <c r="C635" s="629" t="s">
        <v>1749</v>
      </c>
      <c r="D635" s="630"/>
      <c r="E635" s="630"/>
      <c r="F635" s="630"/>
      <c r="G635" s="663"/>
      <c r="H635" s="663"/>
      <c r="I635" s="660"/>
    </row>
    <row r="636" spans="1:9" ht="30">
      <c r="A636" s="634" t="s">
        <v>1639</v>
      </c>
      <c r="B636" s="629" t="s">
        <v>1640</v>
      </c>
      <c r="C636" s="629" t="s">
        <v>1750</v>
      </c>
      <c r="D636" s="630"/>
      <c r="E636" s="630"/>
      <c r="F636" s="630"/>
      <c r="G636" s="663"/>
      <c r="H636" s="663"/>
      <c r="I636" s="660"/>
    </row>
    <row r="637" spans="1:9" ht="15">
      <c r="A637" s="634" t="s">
        <v>1642</v>
      </c>
      <c r="B637" s="629" t="s">
        <v>1643</v>
      </c>
      <c r="C637" s="629" t="s">
        <v>1751</v>
      </c>
      <c r="D637" s="630"/>
      <c r="E637" s="630"/>
      <c r="F637" s="630"/>
      <c r="G637" s="663"/>
      <c r="H637" s="663"/>
      <c r="I637" s="660"/>
    </row>
    <row r="638" spans="1:9" ht="15">
      <c r="A638" s="634" t="s">
        <v>279</v>
      </c>
      <c r="B638" s="629" t="s">
        <v>1654</v>
      </c>
      <c r="C638" s="629" t="s">
        <v>1752</v>
      </c>
      <c r="D638" s="630"/>
      <c r="E638" s="630"/>
      <c r="F638" s="630"/>
      <c r="G638" s="663"/>
      <c r="H638" s="663"/>
      <c r="I638" s="660"/>
    </row>
    <row r="639" spans="1:9" ht="15">
      <c r="A639" s="634" t="s">
        <v>1659</v>
      </c>
      <c r="B639" s="629" t="s">
        <v>1660</v>
      </c>
      <c r="C639" s="629" t="s">
        <v>1753</v>
      </c>
      <c r="D639" s="630"/>
      <c r="E639" s="630"/>
      <c r="F639" s="630"/>
      <c r="G639" s="663"/>
      <c r="H639" s="663"/>
      <c r="I639" s="660"/>
    </row>
    <row r="640" spans="1:9" ht="15">
      <c r="A640" s="634" t="s">
        <v>1656</v>
      </c>
      <c r="B640" s="629" t="s">
        <v>1657</v>
      </c>
      <c r="C640" s="629" t="s">
        <v>1754</v>
      </c>
      <c r="D640" s="630"/>
      <c r="E640" s="630"/>
      <c r="F640" s="630"/>
      <c r="G640" s="663"/>
      <c r="H640" s="663"/>
      <c r="I640" s="660"/>
    </row>
    <row r="641" spans="1:9" ht="15">
      <c r="A641" s="634" t="s">
        <v>1665</v>
      </c>
      <c r="B641" s="629" t="s">
        <v>1666</v>
      </c>
      <c r="C641" s="629" t="s">
        <v>1755</v>
      </c>
      <c r="D641" s="630"/>
      <c r="E641" s="630"/>
      <c r="F641" s="630"/>
      <c r="G641" s="663"/>
      <c r="H641" s="663"/>
      <c r="I641" s="660"/>
    </row>
    <row r="642" spans="1:9" ht="28.5">
      <c r="A642" s="631" t="s">
        <v>1668</v>
      </c>
      <c r="B642" s="632" t="s">
        <v>1669</v>
      </c>
      <c r="C642" s="629" t="s">
        <v>1756</v>
      </c>
      <c r="D642" s="633"/>
      <c r="E642" s="633"/>
      <c r="F642" s="633"/>
      <c r="G642" s="663"/>
      <c r="H642" s="663"/>
      <c r="I642" s="660"/>
    </row>
    <row r="643" spans="1:9" ht="15">
      <c r="A643" s="634" t="s">
        <v>1630</v>
      </c>
      <c r="B643" s="629" t="s">
        <v>1671</v>
      </c>
      <c r="C643" s="629" t="s">
        <v>1757</v>
      </c>
      <c r="D643" s="630"/>
      <c r="E643" s="630"/>
      <c r="F643" s="630"/>
      <c r="G643" s="663"/>
      <c r="H643" s="663"/>
      <c r="I643" s="660"/>
    </row>
    <row r="644" spans="1:9" ht="30">
      <c r="A644" s="634" t="s">
        <v>1673</v>
      </c>
      <c r="B644" s="629" t="s">
        <v>1674</v>
      </c>
      <c r="C644" s="629" t="s">
        <v>1758</v>
      </c>
      <c r="D644" s="630"/>
      <c r="E644" s="630"/>
      <c r="F644" s="630"/>
      <c r="G644" s="663"/>
      <c r="H644" s="663"/>
      <c r="I644" s="660"/>
    </row>
    <row r="645" spans="1:9" ht="30">
      <c r="A645" s="634" t="s">
        <v>1636</v>
      </c>
      <c r="B645" s="629" t="s">
        <v>1676</v>
      </c>
      <c r="C645" s="629" t="s">
        <v>1759</v>
      </c>
      <c r="D645" s="630"/>
      <c r="E645" s="630"/>
      <c r="F645" s="630"/>
      <c r="G645" s="663"/>
      <c r="H645" s="663"/>
      <c r="I645" s="660"/>
    </row>
    <row r="646" spans="1:9" ht="30">
      <c r="A646" s="634" t="s">
        <v>1639</v>
      </c>
      <c r="B646" s="629" t="s">
        <v>1678</v>
      </c>
      <c r="C646" s="629" t="s">
        <v>1760</v>
      </c>
      <c r="D646" s="630"/>
      <c r="E646" s="630"/>
      <c r="F646" s="630"/>
      <c r="G646" s="663"/>
      <c r="H646" s="663"/>
      <c r="I646" s="660"/>
    </row>
    <row r="647" spans="1:9" ht="15">
      <c r="A647" s="634" t="s">
        <v>1642</v>
      </c>
      <c r="B647" s="629" t="s">
        <v>1680</v>
      </c>
      <c r="C647" s="629" t="s">
        <v>1761</v>
      </c>
      <c r="D647" s="630"/>
      <c r="E647" s="630"/>
      <c r="F647" s="630"/>
      <c r="G647" s="663"/>
      <c r="H647" s="663"/>
      <c r="I647" s="660"/>
    </row>
    <row r="648" spans="1:9" ht="15">
      <c r="A648" s="634" t="s">
        <v>279</v>
      </c>
      <c r="B648" s="629" t="s">
        <v>1688</v>
      </c>
      <c r="C648" s="629" t="s">
        <v>1762</v>
      </c>
      <c r="D648" s="630"/>
      <c r="E648" s="630"/>
      <c r="F648" s="630"/>
      <c r="G648" s="663"/>
      <c r="H648" s="663"/>
      <c r="I648" s="660"/>
    </row>
    <row r="649" spans="1:9" ht="15">
      <c r="A649" s="634" t="s">
        <v>1659</v>
      </c>
      <c r="B649" s="629" t="s">
        <v>1692</v>
      </c>
      <c r="C649" s="629" t="s">
        <v>1763</v>
      </c>
      <c r="D649" s="630"/>
      <c r="E649" s="630"/>
      <c r="F649" s="630"/>
      <c r="G649" s="663"/>
      <c r="H649" s="663"/>
      <c r="I649" s="660"/>
    </row>
    <row r="650" spans="1:9" ht="15">
      <c r="A650" s="634" t="s">
        <v>1656</v>
      </c>
      <c r="B650" s="629" t="s">
        <v>1690</v>
      </c>
      <c r="C650" s="629" t="s">
        <v>1764</v>
      </c>
      <c r="D650" s="630"/>
      <c r="E650" s="630"/>
      <c r="F650" s="630"/>
      <c r="G650" s="663"/>
      <c r="H650" s="663"/>
      <c r="I650" s="660"/>
    </row>
    <row r="651" spans="1:9" ht="15">
      <c r="A651" s="634" t="s">
        <v>1665</v>
      </c>
      <c r="B651" s="629" t="s">
        <v>1696</v>
      </c>
      <c r="C651" s="629" t="s">
        <v>1765</v>
      </c>
      <c r="D651" s="630"/>
      <c r="E651" s="630"/>
      <c r="F651" s="630"/>
      <c r="G651" s="663"/>
      <c r="H651" s="663"/>
      <c r="I651" s="660"/>
    </row>
    <row r="652" spans="1:9" ht="57">
      <c r="A652" s="637" t="s">
        <v>1766</v>
      </c>
      <c r="B652" s="675"/>
      <c r="C652" s="629">
        <v>33</v>
      </c>
      <c r="D652" s="636"/>
      <c r="E652" s="630"/>
      <c r="F652" s="629"/>
      <c r="G652" s="663"/>
      <c r="H652" s="663"/>
      <c r="I652" s="660"/>
    </row>
    <row r="653" spans="1:9" ht="15">
      <c r="A653" s="631" t="s">
        <v>1699</v>
      </c>
      <c r="B653" s="632" t="s">
        <v>147</v>
      </c>
      <c r="C653" s="632" t="s">
        <v>1767</v>
      </c>
      <c r="D653" s="633"/>
      <c r="E653" s="633"/>
      <c r="F653" s="633"/>
      <c r="G653" s="663"/>
      <c r="H653" s="663"/>
      <c r="I653" s="660"/>
    </row>
    <row r="654" spans="1:9" ht="15">
      <c r="A654" s="631" t="s">
        <v>1618</v>
      </c>
      <c r="B654" s="632" t="s">
        <v>1619</v>
      </c>
      <c r="C654" s="629" t="s">
        <v>1768</v>
      </c>
      <c r="D654" s="630"/>
      <c r="E654" s="630"/>
      <c r="F654" s="630"/>
      <c r="G654" s="663"/>
      <c r="H654" s="663"/>
      <c r="I654" s="660"/>
    </row>
    <row r="655" spans="1:9" ht="15">
      <c r="A655" s="631" t="s">
        <v>1621</v>
      </c>
      <c r="B655" s="632" t="s">
        <v>1622</v>
      </c>
      <c r="C655" s="629" t="s">
        <v>1769</v>
      </c>
      <c r="D655" s="630"/>
      <c r="E655" s="630"/>
      <c r="F655" s="630"/>
      <c r="G655" s="663"/>
      <c r="H655" s="663"/>
      <c r="I655" s="660"/>
    </row>
    <row r="656" spans="1:9" ht="28.5">
      <c r="A656" s="631" t="s">
        <v>1624</v>
      </c>
      <c r="B656" s="632" t="s">
        <v>1625</v>
      </c>
      <c r="C656" s="629" t="s">
        <v>1770</v>
      </c>
      <c r="D656" s="630"/>
      <c r="E656" s="630"/>
      <c r="F656" s="630"/>
      <c r="G656" s="663"/>
      <c r="H656" s="663"/>
      <c r="I656" s="660"/>
    </row>
    <row r="657" spans="1:9" ht="28.5">
      <c r="A657" s="631" t="s">
        <v>1627</v>
      </c>
      <c r="B657" s="632" t="s">
        <v>1628</v>
      </c>
      <c r="C657" s="629" t="s">
        <v>1771</v>
      </c>
      <c r="D657" s="633"/>
      <c r="E657" s="633"/>
      <c r="F657" s="633"/>
      <c r="G657" s="663"/>
      <c r="H657" s="663"/>
      <c r="I657" s="660"/>
    </row>
    <row r="658" spans="1:9" ht="15">
      <c r="A658" s="634" t="s">
        <v>1630</v>
      </c>
      <c r="B658" s="629" t="s">
        <v>1631</v>
      </c>
      <c r="C658" s="629" t="s">
        <v>1772</v>
      </c>
      <c r="D658" s="633"/>
      <c r="E658" s="633"/>
      <c r="F658" s="633"/>
      <c r="G658" s="663"/>
      <c r="H658" s="663"/>
      <c r="I658" s="660"/>
    </row>
    <row r="659" spans="1:9" ht="30">
      <c r="A659" s="634" t="s">
        <v>1673</v>
      </c>
      <c r="B659" s="629" t="s">
        <v>1634</v>
      </c>
      <c r="C659" s="629" t="s">
        <v>1773</v>
      </c>
      <c r="D659" s="630"/>
      <c r="E659" s="630"/>
      <c r="F659" s="630"/>
      <c r="G659" s="663"/>
      <c r="H659" s="663"/>
      <c r="I659" s="660"/>
    </row>
    <row r="660" spans="1:9" ht="30">
      <c r="A660" s="634" t="s">
        <v>1636</v>
      </c>
      <c r="B660" s="629" t="s">
        <v>1637</v>
      </c>
      <c r="C660" s="629" t="s">
        <v>1774</v>
      </c>
      <c r="D660" s="630"/>
      <c r="E660" s="630"/>
      <c r="F660" s="630"/>
      <c r="G660" s="663"/>
      <c r="H660" s="663"/>
      <c r="I660" s="660"/>
    </row>
    <row r="661" spans="1:9" ht="30">
      <c r="A661" s="634" t="s">
        <v>1639</v>
      </c>
      <c r="B661" s="629" t="s">
        <v>1640</v>
      </c>
      <c r="C661" s="629" t="s">
        <v>1775</v>
      </c>
      <c r="D661" s="630"/>
      <c r="E661" s="630"/>
      <c r="F661" s="630"/>
      <c r="G661" s="663"/>
      <c r="H661" s="663"/>
      <c r="I661" s="660"/>
    </row>
    <row r="662" spans="1:9" ht="15">
      <c r="A662" s="634" t="s">
        <v>1642</v>
      </c>
      <c r="B662" s="629" t="s">
        <v>1643</v>
      </c>
      <c r="C662" s="629" t="s">
        <v>1776</v>
      </c>
      <c r="D662" s="630"/>
      <c r="E662" s="630"/>
      <c r="F662" s="630"/>
      <c r="G662" s="663"/>
      <c r="H662" s="663"/>
      <c r="I662" s="660"/>
    </row>
    <row r="663" spans="1:9" ht="15">
      <c r="A663" s="634" t="s">
        <v>279</v>
      </c>
      <c r="B663" s="629" t="s">
        <v>1654</v>
      </c>
      <c r="C663" s="629" t="s">
        <v>1777</v>
      </c>
      <c r="D663" s="630"/>
      <c r="E663" s="630"/>
      <c r="F663" s="630"/>
      <c r="G663" s="663"/>
      <c r="H663" s="663"/>
      <c r="I663" s="660"/>
    </row>
    <row r="664" spans="1:9" ht="15">
      <c r="A664" s="634" t="s">
        <v>1656</v>
      </c>
      <c r="B664" s="629" t="s">
        <v>1657</v>
      </c>
      <c r="C664" s="629" t="s">
        <v>1778</v>
      </c>
      <c r="D664" s="630"/>
      <c r="E664" s="630"/>
      <c r="F664" s="630"/>
      <c r="G664" s="663"/>
      <c r="H664" s="663"/>
      <c r="I664" s="660"/>
    </row>
    <row r="665" spans="1:9" ht="15">
      <c r="A665" s="634" t="s">
        <v>1659</v>
      </c>
      <c r="B665" s="629" t="s">
        <v>1660</v>
      </c>
      <c r="C665" s="629" t="s">
        <v>1779</v>
      </c>
      <c r="D665" s="630"/>
      <c r="E665" s="630"/>
      <c r="F665" s="630"/>
      <c r="G665" s="663"/>
      <c r="H665" s="663"/>
      <c r="I665" s="660"/>
    </row>
    <row r="666" spans="1:9" ht="15">
      <c r="A666" s="634" t="s">
        <v>1665</v>
      </c>
      <c r="B666" s="629" t="s">
        <v>1666</v>
      </c>
      <c r="C666" s="629" t="s">
        <v>1780</v>
      </c>
      <c r="D666" s="630"/>
      <c r="E666" s="630"/>
      <c r="F666" s="630"/>
      <c r="G666" s="663"/>
      <c r="H666" s="663"/>
      <c r="I666" s="660"/>
    </row>
    <row r="667" spans="1:9" ht="28.5">
      <c r="A667" s="638" t="s">
        <v>1668</v>
      </c>
      <c r="B667" s="639" t="s">
        <v>1669</v>
      </c>
      <c r="C667" s="640" t="s">
        <v>1781</v>
      </c>
      <c r="D667" s="641"/>
      <c r="E667" s="641"/>
      <c r="F667" s="641"/>
      <c r="G667" s="669"/>
      <c r="H667" s="669"/>
      <c r="I667" s="670"/>
    </row>
    <row r="668" spans="1:9" ht="15">
      <c r="A668" s="642" t="s">
        <v>1630</v>
      </c>
      <c r="B668" s="640" t="s">
        <v>1671</v>
      </c>
      <c r="C668" s="640" t="s">
        <v>1782</v>
      </c>
      <c r="D668" s="643"/>
      <c r="E668" s="643"/>
      <c r="F668" s="643"/>
      <c r="G668" s="669"/>
      <c r="H668" s="669"/>
      <c r="I668" s="670"/>
    </row>
    <row r="669" spans="1:9" ht="30">
      <c r="A669" s="642" t="s">
        <v>1673</v>
      </c>
      <c r="B669" s="640" t="s">
        <v>1674</v>
      </c>
      <c r="C669" s="640" t="s">
        <v>1783</v>
      </c>
      <c r="D669" s="643"/>
      <c r="E669" s="643"/>
      <c r="F669" s="643"/>
      <c r="G669" s="669"/>
      <c r="H669" s="669"/>
      <c r="I669" s="670"/>
    </row>
    <row r="670" spans="1:9" ht="30">
      <c r="A670" s="642" t="s">
        <v>1636</v>
      </c>
      <c r="B670" s="640" t="s">
        <v>1676</v>
      </c>
      <c r="C670" s="640" t="s">
        <v>1784</v>
      </c>
      <c r="D670" s="643"/>
      <c r="E670" s="643"/>
      <c r="F670" s="643"/>
      <c r="G670" s="669"/>
      <c r="H670" s="669"/>
      <c r="I670" s="670"/>
    </row>
    <row r="671" spans="1:9" ht="30">
      <c r="A671" s="642" t="s">
        <v>1639</v>
      </c>
      <c r="B671" s="640" t="s">
        <v>1678</v>
      </c>
      <c r="C671" s="640" t="s">
        <v>1785</v>
      </c>
      <c r="D671" s="643"/>
      <c r="E671" s="643"/>
      <c r="F671" s="643"/>
      <c r="G671" s="669"/>
      <c r="H671" s="669"/>
      <c r="I671" s="670"/>
    </row>
    <row r="672" spans="1:9" ht="15">
      <c r="A672" s="642" t="s">
        <v>1642</v>
      </c>
      <c r="B672" s="640" t="s">
        <v>1680</v>
      </c>
      <c r="C672" s="640" t="s">
        <v>1786</v>
      </c>
      <c r="D672" s="643"/>
      <c r="E672" s="643"/>
      <c r="F672" s="643"/>
      <c r="G672" s="669"/>
      <c r="H672" s="669"/>
      <c r="I672" s="670"/>
    </row>
    <row r="673" spans="1:9" ht="15">
      <c r="A673" s="642" t="s">
        <v>279</v>
      </c>
      <c r="B673" s="640" t="s">
        <v>1688</v>
      </c>
      <c r="C673" s="640" t="s">
        <v>1787</v>
      </c>
      <c r="D673" s="643"/>
      <c r="E673" s="643"/>
      <c r="F673" s="643"/>
      <c r="G673" s="669"/>
      <c r="H673" s="669"/>
      <c r="I673" s="670"/>
    </row>
    <row r="674" spans="1:9" ht="15">
      <c r="A674" s="642" t="s">
        <v>1656</v>
      </c>
      <c r="B674" s="640" t="s">
        <v>1690</v>
      </c>
      <c r="C674" s="640" t="s">
        <v>1788</v>
      </c>
      <c r="D674" s="643"/>
      <c r="E674" s="643"/>
      <c r="F674" s="643"/>
      <c r="G674" s="669"/>
      <c r="H674" s="669"/>
      <c r="I674" s="670"/>
    </row>
    <row r="675" spans="1:9" ht="15">
      <c r="A675" s="642" t="s">
        <v>1659</v>
      </c>
      <c r="B675" s="640" t="s">
        <v>1692</v>
      </c>
      <c r="C675" s="640" t="s">
        <v>1789</v>
      </c>
      <c r="D675" s="643"/>
      <c r="E675" s="643"/>
      <c r="F675" s="643"/>
      <c r="G675" s="669"/>
      <c r="H675" s="669"/>
      <c r="I675" s="670"/>
    </row>
    <row r="676" spans="1:9" ht="15">
      <c r="A676" s="642" t="s">
        <v>1665</v>
      </c>
      <c r="B676" s="640" t="s">
        <v>1696</v>
      </c>
      <c r="C676" s="640" t="s">
        <v>1790</v>
      </c>
      <c r="D676" s="643"/>
      <c r="E676" s="643"/>
      <c r="F676" s="643"/>
      <c r="G676" s="669"/>
      <c r="H676" s="669"/>
      <c r="I676" s="670"/>
    </row>
    <row r="677" spans="1:9" ht="42.75">
      <c r="A677" s="607" t="s">
        <v>1791</v>
      </c>
      <c r="B677" s="675"/>
      <c r="C677" s="629">
        <v>34</v>
      </c>
      <c r="D677" s="636"/>
      <c r="E677" s="630"/>
      <c r="F677" s="629"/>
      <c r="G677" s="663"/>
      <c r="H677" s="663"/>
      <c r="I677" s="660"/>
    </row>
    <row r="678" spans="1:9" ht="15">
      <c r="A678" s="644" t="s">
        <v>1699</v>
      </c>
      <c r="B678" s="645" t="s">
        <v>147</v>
      </c>
      <c r="C678" s="645" t="s">
        <v>1792</v>
      </c>
      <c r="D678" s="646"/>
      <c r="E678" s="646"/>
      <c r="F678" s="646"/>
      <c r="G678" s="688"/>
      <c r="H678" s="688"/>
      <c r="I678" s="689"/>
    </row>
    <row r="679" spans="1:9" ht="15">
      <c r="A679" s="644" t="s">
        <v>1621</v>
      </c>
      <c r="B679" s="645" t="s">
        <v>1622</v>
      </c>
      <c r="C679" s="647" t="s">
        <v>1793</v>
      </c>
      <c r="D679" s="648"/>
      <c r="E679" s="648"/>
      <c r="F679" s="648"/>
      <c r="G679" s="688"/>
      <c r="H679" s="688"/>
      <c r="I679" s="689"/>
    </row>
    <row r="680" spans="1:9" ht="28.5">
      <c r="A680" s="644" t="s">
        <v>1624</v>
      </c>
      <c r="B680" s="645" t="s">
        <v>1625</v>
      </c>
      <c r="C680" s="647" t="s">
        <v>1794</v>
      </c>
      <c r="D680" s="648"/>
      <c r="E680" s="648"/>
      <c r="F680" s="648"/>
      <c r="G680" s="688"/>
      <c r="H680" s="688"/>
      <c r="I680" s="689"/>
    </row>
    <row r="681" spans="1:9" ht="28.5">
      <c r="A681" s="644" t="s">
        <v>1627</v>
      </c>
      <c r="B681" s="645" t="s">
        <v>1628</v>
      </c>
      <c r="C681" s="647" t="s">
        <v>1795</v>
      </c>
      <c r="D681" s="646"/>
      <c r="E681" s="646"/>
      <c r="F681" s="646"/>
      <c r="G681" s="688"/>
      <c r="H681" s="688"/>
      <c r="I681" s="689"/>
    </row>
    <row r="682" spans="1:9" ht="15">
      <c r="A682" s="649" t="s">
        <v>1630</v>
      </c>
      <c r="B682" s="647" t="s">
        <v>1631</v>
      </c>
      <c r="C682" s="647" t="s">
        <v>1796</v>
      </c>
      <c r="D682" s="646"/>
      <c r="E682" s="646"/>
      <c r="F682" s="646"/>
      <c r="G682" s="688"/>
      <c r="H682" s="688"/>
      <c r="I682" s="689"/>
    </row>
    <row r="683" spans="1:9" ht="15">
      <c r="A683" s="649" t="s">
        <v>1648</v>
      </c>
      <c r="B683" s="647" t="s">
        <v>1649</v>
      </c>
      <c r="C683" s="647" t="s">
        <v>1797</v>
      </c>
      <c r="D683" s="648"/>
      <c r="E683" s="648"/>
      <c r="F683" s="648"/>
      <c r="G683" s="688"/>
      <c r="H683" s="688"/>
      <c r="I683" s="689"/>
    </row>
    <row r="684" spans="1:9" ht="15">
      <c r="A684" s="649" t="s">
        <v>1665</v>
      </c>
      <c r="B684" s="647" t="s">
        <v>1666</v>
      </c>
      <c r="C684" s="647" t="s">
        <v>1798</v>
      </c>
      <c r="D684" s="648"/>
      <c r="E684" s="648"/>
      <c r="F684" s="648"/>
      <c r="G684" s="688"/>
      <c r="H684" s="688"/>
      <c r="I684" s="689"/>
    </row>
    <row r="685" spans="1:9" ht="28.5">
      <c r="A685" s="644" t="s">
        <v>1668</v>
      </c>
      <c r="B685" s="645" t="s">
        <v>1669</v>
      </c>
      <c r="C685" s="647" t="s">
        <v>1799</v>
      </c>
      <c r="D685" s="646"/>
      <c r="E685" s="646"/>
      <c r="F685" s="646"/>
      <c r="G685" s="688"/>
      <c r="H685" s="688"/>
      <c r="I685" s="689"/>
    </row>
    <row r="686" spans="1:9" ht="15">
      <c r="A686" s="649" t="s">
        <v>1630</v>
      </c>
      <c r="B686" s="647" t="s">
        <v>1671</v>
      </c>
      <c r="C686" s="647" t="s">
        <v>1800</v>
      </c>
      <c r="D686" s="648"/>
      <c r="E686" s="648"/>
      <c r="F686" s="648"/>
      <c r="G686" s="688"/>
      <c r="H686" s="688"/>
      <c r="I686" s="689"/>
    </row>
    <row r="687" spans="1:9" ht="15">
      <c r="A687" s="649" t="s">
        <v>1648</v>
      </c>
      <c r="B687" s="647" t="s">
        <v>1684</v>
      </c>
      <c r="C687" s="647" t="s">
        <v>1801</v>
      </c>
      <c r="D687" s="648"/>
      <c r="E687" s="648"/>
      <c r="F687" s="648"/>
      <c r="G687" s="688"/>
      <c r="H687" s="688"/>
      <c r="I687" s="689"/>
    </row>
    <row r="688" spans="1:9" ht="15">
      <c r="A688" s="649" t="s">
        <v>1665</v>
      </c>
      <c r="B688" s="647" t="s">
        <v>1696</v>
      </c>
      <c r="C688" s="647" t="s">
        <v>1802</v>
      </c>
      <c r="D688" s="648"/>
      <c r="E688" s="648"/>
      <c r="F688" s="648"/>
      <c r="G688" s="688"/>
      <c r="H688" s="688"/>
      <c r="I688" s="689"/>
    </row>
    <row r="689" spans="1:9" ht="42.75">
      <c r="A689" s="607" t="s">
        <v>1803</v>
      </c>
      <c r="B689" s="675"/>
      <c r="C689" s="629">
        <v>35</v>
      </c>
      <c r="D689" s="675"/>
      <c r="E689" s="675"/>
      <c r="F689" s="629"/>
      <c r="G689" s="663"/>
      <c r="H689" s="663"/>
      <c r="I689" s="660"/>
    </row>
    <row r="690" spans="1:9" ht="15">
      <c r="A690" s="631" t="s">
        <v>1699</v>
      </c>
      <c r="B690" s="632" t="s">
        <v>147</v>
      </c>
      <c r="C690" s="632" t="s">
        <v>1804</v>
      </c>
      <c r="D690" s="633"/>
      <c r="E690" s="633"/>
      <c r="F690" s="633"/>
      <c r="G690" s="663"/>
      <c r="H690" s="663"/>
      <c r="I690" s="660"/>
    </row>
    <row r="691" spans="1:9" ht="28.5">
      <c r="A691" s="631" t="s">
        <v>1805</v>
      </c>
      <c r="B691" s="632" t="s">
        <v>1625</v>
      </c>
      <c r="C691" s="629" t="s">
        <v>1806</v>
      </c>
      <c r="D691" s="630"/>
      <c r="E691" s="630"/>
      <c r="F691" s="630"/>
      <c r="G691" s="663"/>
      <c r="H691" s="663"/>
      <c r="I691" s="660"/>
    </row>
    <row r="692" spans="1:9" ht="28.5">
      <c r="A692" s="631" t="s">
        <v>1807</v>
      </c>
      <c r="B692" s="632" t="s">
        <v>1628</v>
      </c>
      <c r="C692" s="629" t="s">
        <v>1808</v>
      </c>
      <c r="D692" s="633"/>
      <c r="E692" s="633"/>
      <c r="F692" s="633"/>
      <c r="G692" s="663"/>
      <c r="H692" s="663"/>
      <c r="I692" s="660"/>
    </row>
    <row r="693" spans="1:9" ht="15">
      <c r="A693" s="634" t="s">
        <v>1630</v>
      </c>
      <c r="B693" s="629" t="s">
        <v>1631</v>
      </c>
      <c r="C693" s="629" t="s">
        <v>1809</v>
      </c>
      <c r="D693" s="633"/>
      <c r="E693" s="633"/>
      <c r="F693" s="633"/>
      <c r="G693" s="663"/>
      <c r="H693" s="663"/>
      <c r="I693" s="660"/>
    </row>
    <row r="694" spans="1:9" ht="15">
      <c r="A694" s="634" t="s">
        <v>1642</v>
      </c>
      <c r="B694" s="629" t="s">
        <v>1643</v>
      </c>
      <c r="C694" s="629" t="s">
        <v>1810</v>
      </c>
      <c r="D694" s="630"/>
      <c r="E694" s="630"/>
      <c r="F694" s="630"/>
      <c r="G694" s="663"/>
      <c r="H694" s="663"/>
      <c r="I694" s="660"/>
    </row>
    <row r="695" spans="1:9" ht="15">
      <c r="A695" s="634" t="s">
        <v>279</v>
      </c>
      <c r="B695" s="629" t="s">
        <v>1654</v>
      </c>
      <c r="C695" s="629" t="s">
        <v>1811</v>
      </c>
      <c r="D695" s="630"/>
      <c r="E695" s="630"/>
      <c r="F695" s="630"/>
      <c r="G695" s="663"/>
      <c r="H695" s="663"/>
      <c r="I695" s="660"/>
    </row>
    <row r="696" spans="1:9" ht="15">
      <c r="A696" s="634" t="s">
        <v>1665</v>
      </c>
      <c r="B696" s="629" t="s">
        <v>1666</v>
      </c>
      <c r="C696" s="629" t="s">
        <v>1812</v>
      </c>
      <c r="D696" s="630"/>
      <c r="E696" s="630"/>
      <c r="F696" s="630"/>
      <c r="G696" s="663"/>
      <c r="H696" s="663"/>
      <c r="I696" s="660"/>
    </row>
    <row r="697" spans="1:9" ht="28.5">
      <c r="A697" s="631" t="s">
        <v>1668</v>
      </c>
      <c r="B697" s="632" t="s">
        <v>1669</v>
      </c>
      <c r="C697" s="629" t="s">
        <v>1813</v>
      </c>
      <c r="D697" s="633"/>
      <c r="E697" s="633"/>
      <c r="F697" s="633"/>
      <c r="G697" s="663"/>
      <c r="H697" s="663"/>
      <c r="I697" s="660"/>
    </row>
    <row r="698" spans="1:9" ht="15">
      <c r="A698" s="634" t="s">
        <v>1630</v>
      </c>
      <c r="B698" s="629" t="s">
        <v>1671</v>
      </c>
      <c r="C698" s="629" t="s">
        <v>1814</v>
      </c>
      <c r="D698" s="630"/>
      <c r="E698" s="630"/>
      <c r="F698" s="630"/>
      <c r="G698" s="663"/>
      <c r="H698" s="663"/>
      <c r="I698" s="660"/>
    </row>
    <row r="699" spans="1:9" ht="15">
      <c r="A699" s="634" t="s">
        <v>1642</v>
      </c>
      <c r="B699" s="629" t="s">
        <v>1680</v>
      </c>
      <c r="C699" s="629" t="s">
        <v>1815</v>
      </c>
      <c r="D699" s="630"/>
      <c r="E699" s="630"/>
      <c r="F699" s="630"/>
      <c r="G699" s="663"/>
      <c r="H699" s="663"/>
      <c r="I699" s="660"/>
    </row>
    <row r="700" spans="1:9" ht="15">
      <c r="A700" s="634" t="s">
        <v>279</v>
      </c>
      <c r="B700" s="629" t="s">
        <v>1688</v>
      </c>
      <c r="C700" s="629" t="s">
        <v>1816</v>
      </c>
      <c r="D700" s="630"/>
      <c r="E700" s="630"/>
      <c r="F700" s="630"/>
      <c r="G700" s="663"/>
      <c r="H700" s="663"/>
      <c r="I700" s="660"/>
    </row>
    <row r="701" spans="1:9" ht="15">
      <c r="A701" s="634" t="s">
        <v>1665</v>
      </c>
      <c r="B701" s="629" t="s">
        <v>1696</v>
      </c>
      <c r="C701" s="629" t="s">
        <v>1817</v>
      </c>
      <c r="D701" s="630"/>
      <c r="E701" s="630"/>
      <c r="F701" s="630"/>
      <c r="G701" s="663"/>
      <c r="H701" s="663"/>
      <c r="I701" s="660"/>
    </row>
    <row r="702" spans="1:9" ht="42.75">
      <c r="A702" s="607" t="s">
        <v>1818</v>
      </c>
      <c r="B702" s="675"/>
      <c r="C702" s="629">
        <v>36</v>
      </c>
      <c r="D702" s="675"/>
      <c r="E702" s="675"/>
      <c r="F702" s="629"/>
      <c r="G702" s="663"/>
      <c r="H702" s="663"/>
      <c r="I702" s="660"/>
    </row>
    <row r="703" spans="1:9" ht="15">
      <c r="A703" s="631" t="s">
        <v>1699</v>
      </c>
      <c r="B703" s="632" t="s">
        <v>147</v>
      </c>
      <c r="C703" s="632" t="s">
        <v>1819</v>
      </c>
      <c r="D703" s="633"/>
      <c r="E703" s="633"/>
      <c r="F703" s="633"/>
      <c r="G703" s="663"/>
      <c r="H703" s="663"/>
      <c r="I703" s="660"/>
    </row>
    <row r="704" spans="1:9" ht="15">
      <c r="A704" s="631" t="s">
        <v>1618</v>
      </c>
      <c r="B704" s="632" t="s">
        <v>1619</v>
      </c>
      <c r="C704" s="629" t="s">
        <v>1820</v>
      </c>
      <c r="D704" s="630"/>
      <c r="E704" s="630"/>
      <c r="F704" s="630"/>
      <c r="G704" s="663"/>
      <c r="H704" s="663"/>
      <c r="I704" s="660"/>
    </row>
    <row r="705" spans="1:9" ht="15">
      <c r="A705" s="631" t="s">
        <v>1621</v>
      </c>
      <c r="B705" s="632" t="s">
        <v>1622</v>
      </c>
      <c r="C705" s="629" t="s">
        <v>1821</v>
      </c>
      <c r="D705" s="630"/>
      <c r="E705" s="630"/>
      <c r="F705" s="630"/>
      <c r="G705" s="663"/>
      <c r="H705" s="663"/>
      <c r="I705" s="660"/>
    </row>
    <row r="706" spans="1:9" ht="28.5">
      <c r="A706" s="631" t="s">
        <v>1624</v>
      </c>
      <c r="B706" s="632" t="s">
        <v>1625</v>
      </c>
      <c r="C706" s="629" t="s">
        <v>1822</v>
      </c>
      <c r="D706" s="630"/>
      <c r="E706" s="630"/>
      <c r="F706" s="630"/>
      <c r="G706" s="663"/>
      <c r="H706" s="663"/>
      <c r="I706" s="660"/>
    </row>
    <row r="707" spans="1:9" ht="28.5">
      <c r="A707" s="631" t="s">
        <v>1627</v>
      </c>
      <c r="B707" s="632" t="s">
        <v>1628</v>
      </c>
      <c r="C707" s="629" t="s">
        <v>1823</v>
      </c>
      <c r="D707" s="633"/>
      <c r="E707" s="633"/>
      <c r="F707" s="633"/>
      <c r="G707" s="663"/>
      <c r="H707" s="663"/>
      <c r="I707" s="660"/>
    </row>
    <row r="708" spans="1:9" ht="15">
      <c r="A708" s="634" t="s">
        <v>1630</v>
      </c>
      <c r="B708" s="629" t="s">
        <v>1631</v>
      </c>
      <c r="C708" s="629" t="s">
        <v>1824</v>
      </c>
      <c r="D708" s="633"/>
      <c r="E708" s="633"/>
      <c r="F708" s="633"/>
      <c r="G708" s="663"/>
      <c r="H708" s="663"/>
      <c r="I708" s="660"/>
    </row>
    <row r="709" spans="1:9" ht="30">
      <c r="A709" s="634" t="s">
        <v>1636</v>
      </c>
      <c r="B709" s="629" t="s">
        <v>1637</v>
      </c>
      <c r="C709" s="629" t="s">
        <v>1825</v>
      </c>
      <c r="D709" s="630"/>
      <c r="E709" s="630"/>
      <c r="F709" s="630"/>
      <c r="G709" s="663"/>
      <c r="H709" s="663"/>
      <c r="I709" s="660"/>
    </row>
    <row r="710" spans="1:9" ht="30">
      <c r="A710" s="634" t="s">
        <v>1639</v>
      </c>
      <c r="B710" s="629" t="s">
        <v>1640</v>
      </c>
      <c r="C710" s="629" t="s">
        <v>1826</v>
      </c>
      <c r="D710" s="630"/>
      <c r="E710" s="630"/>
      <c r="F710" s="630"/>
      <c r="G710" s="663"/>
      <c r="H710" s="663"/>
      <c r="I710" s="660"/>
    </row>
    <row r="711" spans="1:9" ht="15">
      <c r="A711" s="634" t="s">
        <v>1645</v>
      </c>
      <c r="B711" s="629" t="s">
        <v>1646</v>
      </c>
      <c r="C711" s="629" t="s">
        <v>1827</v>
      </c>
      <c r="D711" s="630"/>
      <c r="E711" s="630"/>
      <c r="F711" s="630"/>
      <c r="G711" s="663"/>
      <c r="H711" s="663"/>
      <c r="I711" s="660"/>
    </row>
    <row r="712" spans="1:9" ht="15">
      <c r="A712" s="634" t="s">
        <v>279</v>
      </c>
      <c r="B712" s="629" t="s">
        <v>1654</v>
      </c>
      <c r="C712" s="629" t="s">
        <v>1828</v>
      </c>
      <c r="D712" s="630"/>
      <c r="E712" s="630"/>
      <c r="F712" s="630"/>
      <c r="G712" s="663"/>
      <c r="H712" s="663"/>
      <c r="I712" s="660"/>
    </row>
    <row r="713" spans="1:9" ht="15">
      <c r="A713" s="634" t="s">
        <v>1656</v>
      </c>
      <c r="B713" s="629" t="s">
        <v>1657</v>
      </c>
      <c r="C713" s="629" t="s">
        <v>1829</v>
      </c>
      <c r="D713" s="630"/>
      <c r="E713" s="630"/>
      <c r="F713" s="630"/>
      <c r="G713" s="663"/>
      <c r="H713" s="663"/>
      <c r="I713" s="660"/>
    </row>
    <row r="714" spans="1:9" ht="15">
      <c r="A714" s="634" t="s">
        <v>1659</v>
      </c>
      <c r="B714" s="629" t="s">
        <v>1660</v>
      </c>
      <c r="C714" s="629" t="s">
        <v>1830</v>
      </c>
      <c r="D714" s="630"/>
      <c r="E714" s="630"/>
      <c r="F714" s="630"/>
      <c r="G714" s="663"/>
      <c r="H714" s="663"/>
      <c r="I714" s="660"/>
    </row>
    <row r="715" spans="1:9" ht="15">
      <c r="A715" s="634" t="s">
        <v>1665</v>
      </c>
      <c r="B715" s="629" t="s">
        <v>1666</v>
      </c>
      <c r="C715" s="629" t="s">
        <v>1831</v>
      </c>
      <c r="D715" s="630"/>
      <c r="E715" s="630"/>
      <c r="F715" s="630"/>
      <c r="G715" s="663"/>
      <c r="H715" s="663"/>
      <c r="I715" s="660"/>
    </row>
    <row r="716" spans="1:9" ht="28.5">
      <c r="A716" s="631" t="s">
        <v>1668</v>
      </c>
      <c r="B716" s="632" t="s">
        <v>1669</v>
      </c>
      <c r="C716" s="629" t="s">
        <v>1832</v>
      </c>
      <c r="D716" s="633"/>
      <c r="E716" s="633"/>
      <c r="F716" s="633"/>
      <c r="G716" s="663"/>
      <c r="H716" s="663"/>
      <c r="I716" s="660"/>
    </row>
    <row r="717" spans="1:9" ht="15">
      <c r="A717" s="634" t="s">
        <v>1630</v>
      </c>
      <c r="B717" s="629" t="s">
        <v>1671</v>
      </c>
      <c r="C717" s="629" t="s">
        <v>1833</v>
      </c>
      <c r="D717" s="630"/>
      <c r="E717" s="630"/>
      <c r="F717" s="630"/>
      <c r="G717" s="663"/>
      <c r="H717" s="663"/>
      <c r="I717" s="660"/>
    </row>
    <row r="718" spans="1:9" ht="30">
      <c r="A718" s="634" t="s">
        <v>1636</v>
      </c>
      <c r="B718" s="629" t="s">
        <v>1676</v>
      </c>
      <c r="C718" s="629" t="s">
        <v>1834</v>
      </c>
      <c r="D718" s="630"/>
      <c r="E718" s="630"/>
      <c r="F718" s="630"/>
      <c r="G718" s="663"/>
      <c r="H718" s="663"/>
      <c r="I718" s="660"/>
    </row>
    <row r="719" spans="1:9" ht="30">
      <c r="A719" s="634" t="s">
        <v>1639</v>
      </c>
      <c r="B719" s="629" t="s">
        <v>1678</v>
      </c>
      <c r="C719" s="629" t="s">
        <v>1835</v>
      </c>
      <c r="D719" s="630"/>
      <c r="E719" s="630"/>
      <c r="F719" s="630"/>
      <c r="G719" s="663"/>
      <c r="H719" s="663"/>
      <c r="I719" s="660"/>
    </row>
    <row r="720" spans="1:9" ht="15">
      <c r="A720" s="634" t="s">
        <v>1645</v>
      </c>
      <c r="B720" s="629" t="s">
        <v>1682</v>
      </c>
      <c r="C720" s="629" t="s">
        <v>1836</v>
      </c>
      <c r="D720" s="630"/>
      <c r="E720" s="630"/>
      <c r="F720" s="630"/>
      <c r="G720" s="663"/>
      <c r="H720" s="663"/>
      <c r="I720" s="660"/>
    </row>
    <row r="721" spans="1:9" ht="15">
      <c r="A721" s="634" t="s">
        <v>279</v>
      </c>
      <c r="B721" s="629" t="s">
        <v>1688</v>
      </c>
      <c r="C721" s="629" t="s">
        <v>1837</v>
      </c>
      <c r="D721" s="630"/>
      <c r="E721" s="630"/>
      <c r="F721" s="630"/>
      <c r="G721" s="663"/>
      <c r="H721" s="663"/>
      <c r="I721" s="660"/>
    </row>
    <row r="722" spans="1:9" ht="15">
      <c r="A722" s="634" t="s">
        <v>1656</v>
      </c>
      <c r="B722" s="629" t="s">
        <v>1690</v>
      </c>
      <c r="C722" s="629" t="s">
        <v>1838</v>
      </c>
      <c r="D722" s="630"/>
      <c r="E722" s="630"/>
      <c r="F722" s="630"/>
      <c r="G722" s="663"/>
      <c r="H722" s="663"/>
      <c r="I722" s="660"/>
    </row>
    <row r="723" spans="1:9" ht="15">
      <c r="A723" s="634" t="s">
        <v>1659</v>
      </c>
      <c r="B723" s="629" t="s">
        <v>1692</v>
      </c>
      <c r="C723" s="629" t="s">
        <v>1839</v>
      </c>
      <c r="D723" s="630"/>
      <c r="E723" s="630"/>
      <c r="F723" s="630"/>
      <c r="G723" s="663"/>
      <c r="H723" s="663"/>
      <c r="I723" s="660"/>
    </row>
    <row r="724" spans="1:9" ht="15">
      <c r="A724" s="634" t="s">
        <v>1665</v>
      </c>
      <c r="B724" s="629" t="s">
        <v>1696</v>
      </c>
      <c r="C724" s="629" t="s">
        <v>1840</v>
      </c>
      <c r="D724" s="630"/>
      <c r="E724" s="630"/>
      <c r="F724" s="630"/>
      <c r="G724" s="663"/>
      <c r="H724" s="663"/>
      <c r="I724" s="660"/>
    </row>
    <row r="725" spans="1:9" ht="57">
      <c r="A725" s="607" t="s">
        <v>1841</v>
      </c>
      <c r="B725" s="675"/>
      <c r="C725" s="629">
        <v>37</v>
      </c>
      <c r="D725" s="675"/>
      <c r="E725" s="675"/>
      <c r="F725" s="629"/>
      <c r="G725" s="663"/>
      <c r="H725" s="663"/>
      <c r="I725" s="660"/>
    </row>
    <row r="726" spans="1:9" ht="15">
      <c r="A726" s="631" t="s">
        <v>1699</v>
      </c>
      <c r="B726" s="632" t="s">
        <v>147</v>
      </c>
      <c r="C726" s="632" t="s">
        <v>1842</v>
      </c>
      <c r="D726" s="633"/>
      <c r="E726" s="633"/>
      <c r="F726" s="633"/>
      <c r="G726" s="663"/>
      <c r="H726" s="663"/>
      <c r="I726" s="660"/>
    </row>
    <row r="727" spans="1:9" ht="15">
      <c r="A727" s="631" t="s">
        <v>1618</v>
      </c>
      <c r="B727" s="632" t="s">
        <v>1619</v>
      </c>
      <c r="C727" s="629" t="s">
        <v>1843</v>
      </c>
      <c r="D727" s="630"/>
      <c r="E727" s="630"/>
      <c r="F727" s="630"/>
      <c r="G727" s="663"/>
      <c r="H727" s="663"/>
      <c r="I727" s="660"/>
    </row>
    <row r="728" spans="1:9" ht="15">
      <c r="A728" s="631" t="s">
        <v>1621</v>
      </c>
      <c r="B728" s="632" t="s">
        <v>1622</v>
      </c>
      <c r="C728" s="629" t="s">
        <v>1844</v>
      </c>
      <c r="D728" s="630"/>
      <c r="E728" s="630"/>
      <c r="F728" s="630"/>
      <c r="G728" s="663"/>
      <c r="H728" s="663"/>
      <c r="I728" s="660"/>
    </row>
    <row r="729" spans="1:9" ht="28.5">
      <c r="A729" s="631" t="s">
        <v>1805</v>
      </c>
      <c r="B729" s="632" t="s">
        <v>1625</v>
      </c>
      <c r="C729" s="629" t="s">
        <v>1845</v>
      </c>
      <c r="D729" s="630"/>
      <c r="E729" s="630"/>
      <c r="F729" s="630"/>
      <c r="G729" s="663"/>
      <c r="H729" s="663"/>
      <c r="I729" s="660"/>
    </row>
    <row r="730" spans="1:9" ht="28.5">
      <c r="A730" s="631" t="s">
        <v>1627</v>
      </c>
      <c r="B730" s="632" t="s">
        <v>1628</v>
      </c>
      <c r="C730" s="629" t="s">
        <v>1846</v>
      </c>
      <c r="D730" s="633"/>
      <c r="E730" s="633"/>
      <c r="F730" s="633"/>
      <c r="G730" s="663"/>
      <c r="H730" s="663"/>
      <c r="I730" s="660"/>
    </row>
    <row r="731" spans="1:9" ht="15">
      <c r="A731" s="634" t="s">
        <v>1630</v>
      </c>
      <c r="B731" s="629" t="s">
        <v>1631</v>
      </c>
      <c r="C731" s="629" t="s">
        <v>1847</v>
      </c>
      <c r="D731" s="633"/>
      <c r="E731" s="633"/>
      <c r="F731" s="633"/>
      <c r="G731" s="663"/>
      <c r="H731" s="663"/>
      <c r="I731" s="660"/>
    </row>
    <row r="732" spans="1:9" ht="30">
      <c r="A732" s="634" t="s">
        <v>1673</v>
      </c>
      <c r="B732" s="629" t="s">
        <v>1634</v>
      </c>
      <c r="C732" s="629" t="s">
        <v>1848</v>
      </c>
      <c r="D732" s="630"/>
      <c r="E732" s="630"/>
      <c r="F732" s="630"/>
      <c r="G732" s="663"/>
      <c r="H732" s="663"/>
      <c r="I732" s="660"/>
    </row>
    <row r="733" spans="1:9" ht="30">
      <c r="A733" s="634" t="s">
        <v>1636</v>
      </c>
      <c r="B733" s="629" t="s">
        <v>1637</v>
      </c>
      <c r="C733" s="629" t="s">
        <v>1849</v>
      </c>
      <c r="D733" s="630"/>
      <c r="E733" s="630"/>
      <c r="F733" s="630"/>
      <c r="G733" s="663"/>
      <c r="H733" s="663"/>
      <c r="I733" s="660"/>
    </row>
    <row r="734" spans="1:9" ht="30">
      <c r="A734" s="634" t="s">
        <v>1639</v>
      </c>
      <c r="B734" s="629" t="s">
        <v>1640</v>
      </c>
      <c r="C734" s="629" t="s">
        <v>1850</v>
      </c>
      <c r="D734" s="630"/>
      <c r="E734" s="630"/>
      <c r="F734" s="630"/>
      <c r="G734" s="663"/>
      <c r="H734" s="663"/>
      <c r="I734" s="660"/>
    </row>
    <row r="735" spans="1:9" ht="15">
      <c r="A735" s="634" t="s">
        <v>1642</v>
      </c>
      <c r="B735" s="629" t="s">
        <v>1643</v>
      </c>
      <c r="C735" s="629" t="s">
        <v>1851</v>
      </c>
      <c r="D735" s="630"/>
      <c r="E735" s="630"/>
      <c r="F735" s="630"/>
      <c r="G735" s="663"/>
      <c r="H735" s="663"/>
      <c r="I735" s="660"/>
    </row>
    <row r="736" spans="1:9" ht="15">
      <c r="A736" s="634" t="s">
        <v>1659</v>
      </c>
      <c r="B736" s="629" t="s">
        <v>1660</v>
      </c>
      <c r="C736" s="629" t="s">
        <v>1852</v>
      </c>
      <c r="D736" s="630"/>
      <c r="E736" s="630"/>
      <c r="F736" s="630"/>
      <c r="G736" s="663"/>
      <c r="H736" s="663"/>
      <c r="I736" s="660"/>
    </row>
    <row r="737" spans="1:9" ht="15">
      <c r="A737" s="634" t="s">
        <v>1665</v>
      </c>
      <c r="B737" s="629" t="s">
        <v>1666</v>
      </c>
      <c r="C737" s="629" t="s">
        <v>1853</v>
      </c>
      <c r="D737" s="630"/>
      <c r="E737" s="630"/>
      <c r="F737" s="630"/>
      <c r="G737" s="663"/>
      <c r="H737" s="663"/>
      <c r="I737" s="660"/>
    </row>
    <row r="738" spans="1:9" ht="28.5">
      <c r="A738" s="631" t="s">
        <v>1668</v>
      </c>
      <c r="B738" s="632" t="s">
        <v>1669</v>
      </c>
      <c r="C738" s="629" t="s">
        <v>1854</v>
      </c>
      <c r="D738" s="633"/>
      <c r="E738" s="633"/>
      <c r="F738" s="633"/>
      <c r="G738" s="663"/>
      <c r="H738" s="663"/>
      <c r="I738" s="660"/>
    </row>
    <row r="739" spans="1:9" ht="15">
      <c r="A739" s="634" t="s">
        <v>1630</v>
      </c>
      <c r="B739" s="629" t="s">
        <v>1671</v>
      </c>
      <c r="C739" s="629" t="s">
        <v>1855</v>
      </c>
      <c r="D739" s="630"/>
      <c r="E739" s="630"/>
      <c r="F739" s="630"/>
      <c r="G739" s="663"/>
      <c r="H739" s="663"/>
      <c r="I739" s="660"/>
    </row>
    <row r="740" spans="1:9" ht="30">
      <c r="A740" s="634" t="s">
        <v>1673</v>
      </c>
      <c r="B740" s="629" t="s">
        <v>1674</v>
      </c>
      <c r="C740" s="629" t="s">
        <v>1856</v>
      </c>
      <c r="D740" s="630"/>
      <c r="E740" s="630"/>
      <c r="F740" s="630"/>
      <c r="G740" s="663"/>
      <c r="H740" s="663"/>
      <c r="I740" s="660"/>
    </row>
    <row r="741" spans="1:9" ht="30">
      <c r="A741" s="634" t="s">
        <v>1636</v>
      </c>
      <c r="B741" s="629" t="s">
        <v>1676</v>
      </c>
      <c r="C741" s="629" t="s">
        <v>1857</v>
      </c>
      <c r="D741" s="630"/>
      <c r="E741" s="630"/>
      <c r="F741" s="630"/>
      <c r="G741" s="663"/>
      <c r="H741" s="663"/>
      <c r="I741" s="660"/>
    </row>
    <row r="742" spans="1:9" ht="30">
      <c r="A742" s="634" t="s">
        <v>1639</v>
      </c>
      <c r="B742" s="629" t="s">
        <v>1678</v>
      </c>
      <c r="C742" s="629" t="s">
        <v>1858</v>
      </c>
      <c r="D742" s="630"/>
      <c r="E742" s="630"/>
      <c r="F742" s="630"/>
      <c r="G742" s="663"/>
      <c r="H742" s="663"/>
      <c r="I742" s="660"/>
    </row>
    <row r="743" spans="1:9" ht="15">
      <c r="A743" s="634" t="s">
        <v>1642</v>
      </c>
      <c r="B743" s="629" t="s">
        <v>1680</v>
      </c>
      <c r="C743" s="629" t="s">
        <v>1859</v>
      </c>
      <c r="D743" s="630"/>
      <c r="E743" s="630"/>
      <c r="F743" s="630"/>
      <c r="G743" s="663"/>
      <c r="H743" s="663"/>
      <c r="I743" s="660"/>
    </row>
    <row r="744" spans="1:9" ht="15">
      <c r="A744" s="634" t="s">
        <v>1659</v>
      </c>
      <c r="B744" s="629" t="s">
        <v>1692</v>
      </c>
      <c r="C744" s="629" t="s">
        <v>1860</v>
      </c>
      <c r="D744" s="630"/>
      <c r="E744" s="630"/>
      <c r="F744" s="630"/>
      <c r="G744" s="663"/>
      <c r="H744" s="663"/>
      <c r="I744" s="660"/>
    </row>
    <row r="745" spans="1:9" ht="15">
      <c r="A745" s="634" t="s">
        <v>1665</v>
      </c>
      <c r="B745" s="629" t="s">
        <v>1696</v>
      </c>
      <c r="C745" s="629" t="s">
        <v>1861</v>
      </c>
      <c r="D745" s="630"/>
      <c r="E745" s="630"/>
      <c r="F745" s="630"/>
      <c r="G745" s="663"/>
      <c r="H745" s="663"/>
      <c r="I745" s="660"/>
    </row>
    <row r="746" spans="1:9" ht="57">
      <c r="A746" s="607" t="s">
        <v>1862</v>
      </c>
      <c r="B746" s="675"/>
      <c r="C746" s="629">
        <v>38</v>
      </c>
      <c r="D746" s="675"/>
      <c r="E746" s="675"/>
      <c r="F746" s="629"/>
      <c r="G746" s="663"/>
      <c r="H746" s="663"/>
      <c r="I746" s="660"/>
    </row>
    <row r="747" spans="1:9" ht="15">
      <c r="A747" s="631" t="s">
        <v>1699</v>
      </c>
      <c r="B747" s="632" t="s">
        <v>147</v>
      </c>
      <c r="C747" s="632" t="s">
        <v>1863</v>
      </c>
      <c r="D747" s="633"/>
      <c r="E747" s="633"/>
      <c r="F747" s="633"/>
      <c r="G747" s="663"/>
      <c r="H747" s="663"/>
      <c r="I747" s="660"/>
    </row>
    <row r="748" spans="1:9" ht="15">
      <c r="A748" s="631" t="s">
        <v>1618</v>
      </c>
      <c r="B748" s="632" t="s">
        <v>1619</v>
      </c>
      <c r="C748" s="629" t="s">
        <v>1864</v>
      </c>
      <c r="D748" s="630"/>
      <c r="E748" s="630"/>
      <c r="F748" s="630"/>
      <c r="G748" s="663"/>
      <c r="H748" s="663"/>
      <c r="I748" s="660"/>
    </row>
    <row r="749" spans="1:9" ht="15">
      <c r="A749" s="631" t="s">
        <v>1621</v>
      </c>
      <c r="B749" s="632" t="s">
        <v>1622</v>
      </c>
      <c r="C749" s="629" t="s">
        <v>1865</v>
      </c>
      <c r="D749" s="630"/>
      <c r="E749" s="630"/>
      <c r="F749" s="630"/>
      <c r="G749" s="663"/>
      <c r="H749" s="663"/>
      <c r="I749" s="660"/>
    </row>
    <row r="750" spans="1:9" ht="28.5">
      <c r="A750" s="631" t="s">
        <v>1805</v>
      </c>
      <c r="B750" s="632" t="s">
        <v>1625</v>
      </c>
      <c r="C750" s="629" t="s">
        <v>1866</v>
      </c>
      <c r="D750" s="630"/>
      <c r="E750" s="630"/>
      <c r="F750" s="630"/>
      <c r="G750" s="663"/>
      <c r="H750" s="663"/>
      <c r="I750" s="660"/>
    </row>
    <row r="751" spans="1:9" ht="28.5">
      <c r="A751" s="631" t="s">
        <v>1627</v>
      </c>
      <c r="B751" s="632" t="s">
        <v>1628</v>
      </c>
      <c r="C751" s="629" t="s">
        <v>1867</v>
      </c>
      <c r="D751" s="633"/>
      <c r="E751" s="633"/>
      <c r="F751" s="633"/>
      <c r="G751" s="663"/>
      <c r="H751" s="663"/>
      <c r="I751" s="660"/>
    </row>
    <row r="752" spans="1:9" ht="15">
      <c r="A752" s="634" t="s">
        <v>1630</v>
      </c>
      <c r="B752" s="629" t="s">
        <v>1631</v>
      </c>
      <c r="C752" s="629" t="s">
        <v>1868</v>
      </c>
      <c r="D752" s="633"/>
      <c r="E752" s="633"/>
      <c r="F752" s="633"/>
      <c r="G752" s="664"/>
      <c r="H752" s="664"/>
      <c r="I752" s="662"/>
    </row>
    <row r="753" spans="1:9" ht="30">
      <c r="A753" s="634" t="s">
        <v>1673</v>
      </c>
      <c r="B753" s="629" t="s">
        <v>1634</v>
      </c>
      <c r="C753" s="629" t="s">
        <v>1869</v>
      </c>
      <c r="D753" s="630"/>
      <c r="E753" s="630"/>
      <c r="F753" s="630"/>
      <c r="G753" s="663"/>
      <c r="H753" s="663"/>
      <c r="I753" s="660"/>
    </row>
    <row r="754" spans="1:9" ht="30">
      <c r="A754" s="634" t="s">
        <v>1636</v>
      </c>
      <c r="B754" s="629" t="s">
        <v>1637</v>
      </c>
      <c r="C754" s="629" t="s">
        <v>1870</v>
      </c>
      <c r="D754" s="630"/>
      <c r="E754" s="630"/>
      <c r="F754" s="630"/>
      <c r="G754" s="663"/>
      <c r="H754" s="663"/>
      <c r="I754" s="660"/>
    </row>
    <row r="755" spans="1:9" ht="30">
      <c r="A755" s="634" t="s">
        <v>1639</v>
      </c>
      <c r="B755" s="629" t="s">
        <v>1640</v>
      </c>
      <c r="C755" s="629" t="s">
        <v>1871</v>
      </c>
      <c r="D755" s="630"/>
      <c r="E755" s="630"/>
      <c r="F755" s="630"/>
      <c r="G755" s="663"/>
      <c r="H755" s="663"/>
      <c r="I755" s="660"/>
    </row>
    <row r="756" spans="1:9" ht="15">
      <c r="A756" s="634" t="s">
        <v>1642</v>
      </c>
      <c r="B756" s="629" t="s">
        <v>1643</v>
      </c>
      <c r="C756" s="629" t="s">
        <v>1872</v>
      </c>
      <c r="D756" s="630"/>
      <c r="E756" s="630"/>
      <c r="F756" s="630"/>
      <c r="G756" s="663"/>
      <c r="H756" s="663"/>
      <c r="I756" s="660"/>
    </row>
    <row r="757" spans="1:9" ht="15">
      <c r="A757" s="634" t="s">
        <v>1645</v>
      </c>
      <c r="B757" s="629" t="s">
        <v>1646</v>
      </c>
      <c r="C757" s="629" t="s">
        <v>1873</v>
      </c>
      <c r="D757" s="630"/>
      <c r="E757" s="630"/>
      <c r="F757" s="630"/>
      <c r="G757" s="663"/>
      <c r="H757" s="663"/>
      <c r="I757" s="660"/>
    </row>
    <row r="758" spans="1:9" ht="15">
      <c r="A758" s="634" t="s">
        <v>1665</v>
      </c>
      <c r="B758" s="629" t="s">
        <v>1666</v>
      </c>
      <c r="C758" s="629" t="s">
        <v>1874</v>
      </c>
      <c r="D758" s="630"/>
      <c r="E758" s="630"/>
      <c r="F758" s="630"/>
      <c r="G758" s="663"/>
      <c r="H758" s="663"/>
      <c r="I758" s="660"/>
    </row>
    <row r="759" spans="1:9" ht="28.5">
      <c r="A759" s="631" t="s">
        <v>1668</v>
      </c>
      <c r="B759" s="632" t="s">
        <v>1669</v>
      </c>
      <c r="C759" s="629" t="s">
        <v>1875</v>
      </c>
      <c r="D759" s="633"/>
      <c r="E759" s="633"/>
      <c r="F759" s="633"/>
      <c r="G759" s="663"/>
      <c r="H759" s="663"/>
      <c r="I759" s="660"/>
    </row>
    <row r="760" spans="1:9" ht="15">
      <c r="A760" s="634" t="s">
        <v>1630</v>
      </c>
      <c r="B760" s="629" t="s">
        <v>1671</v>
      </c>
      <c r="C760" s="629" t="s">
        <v>1876</v>
      </c>
      <c r="D760" s="630"/>
      <c r="E760" s="630"/>
      <c r="F760" s="630"/>
      <c r="G760" s="663"/>
      <c r="H760" s="663"/>
      <c r="I760" s="660"/>
    </row>
    <row r="761" spans="1:9" ht="30">
      <c r="A761" s="634" t="s">
        <v>1673</v>
      </c>
      <c r="B761" s="629" t="s">
        <v>1674</v>
      </c>
      <c r="C761" s="629" t="s">
        <v>1877</v>
      </c>
      <c r="D761" s="630"/>
      <c r="E761" s="630"/>
      <c r="F761" s="630"/>
      <c r="G761" s="663"/>
      <c r="H761" s="663"/>
      <c r="I761" s="660"/>
    </row>
    <row r="762" spans="1:9" ht="30">
      <c r="A762" s="634" t="s">
        <v>1636</v>
      </c>
      <c r="B762" s="629" t="s">
        <v>1676</v>
      </c>
      <c r="C762" s="629" t="s">
        <v>1878</v>
      </c>
      <c r="D762" s="630"/>
      <c r="E762" s="630"/>
      <c r="F762" s="630"/>
      <c r="G762" s="663"/>
      <c r="H762" s="663"/>
      <c r="I762" s="660"/>
    </row>
    <row r="763" spans="1:9" ht="30">
      <c r="A763" s="634" t="s">
        <v>1639</v>
      </c>
      <c r="B763" s="629" t="s">
        <v>1678</v>
      </c>
      <c r="C763" s="629" t="s">
        <v>1879</v>
      </c>
      <c r="D763" s="630"/>
      <c r="E763" s="630"/>
      <c r="F763" s="630"/>
      <c r="G763" s="663"/>
      <c r="H763" s="663"/>
      <c r="I763" s="660"/>
    </row>
    <row r="764" spans="1:9" ht="15">
      <c r="A764" s="634" t="s">
        <v>1642</v>
      </c>
      <c r="B764" s="629" t="s">
        <v>1680</v>
      </c>
      <c r="C764" s="629" t="s">
        <v>1880</v>
      </c>
      <c r="D764" s="630"/>
      <c r="E764" s="630"/>
      <c r="F764" s="630"/>
      <c r="G764" s="663"/>
      <c r="H764" s="663"/>
      <c r="I764" s="660"/>
    </row>
    <row r="765" spans="1:9" ht="15">
      <c r="A765" s="634" t="s">
        <v>1645</v>
      </c>
      <c r="B765" s="629" t="s">
        <v>1682</v>
      </c>
      <c r="C765" s="629" t="s">
        <v>1881</v>
      </c>
      <c r="D765" s="630"/>
      <c r="E765" s="630"/>
      <c r="F765" s="630"/>
      <c r="G765" s="663"/>
      <c r="H765" s="663"/>
      <c r="I765" s="660"/>
    </row>
    <row r="766" spans="1:9" ht="15">
      <c r="A766" s="634" t="s">
        <v>1665</v>
      </c>
      <c r="B766" s="629" t="s">
        <v>1696</v>
      </c>
      <c r="C766" s="629" t="s">
        <v>1882</v>
      </c>
      <c r="D766" s="630"/>
      <c r="E766" s="630"/>
      <c r="F766" s="630"/>
      <c r="G766" s="663"/>
      <c r="H766" s="663"/>
      <c r="I766" s="660"/>
    </row>
    <row r="767" spans="1:9" ht="42.75">
      <c r="A767" s="607" t="s">
        <v>1883</v>
      </c>
      <c r="B767" s="675"/>
      <c r="C767" s="629">
        <v>39</v>
      </c>
      <c r="D767" s="675"/>
      <c r="E767" s="675"/>
      <c r="F767" s="629"/>
      <c r="G767" s="663"/>
      <c r="H767" s="663"/>
      <c r="I767" s="660"/>
    </row>
    <row r="768" spans="1:9" ht="15">
      <c r="A768" s="631" t="s">
        <v>1884</v>
      </c>
      <c r="B768" s="632" t="s">
        <v>1885</v>
      </c>
      <c r="C768" s="632" t="s">
        <v>1886</v>
      </c>
      <c r="D768" s="633"/>
      <c r="E768" s="633"/>
      <c r="F768" s="633"/>
      <c r="G768" s="663"/>
      <c r="H768" s="663"/>
      <c r="I768" s="660"/>
    </row>
    <row r="769" spans="1:9" ht="28.5">
      <c r="A769" s="631" t="s">
        <v>1627</v>
      </c>
      <c r="B769" s="632" t="s">
        <v>1628</v>
      </c>
      <c r="C769" s="632" t="s">
        <v>1887</v>
      </c>
      <c r="D769" s="633"/>
      <c r="E769" s="633"/>
      <c r="F769" s="633"/>
      <c r="G769" s="663"/>
      <c r="H769" s="663"/>
      <c r="I769" s="660"/>
    </row>
    <row r="770" spans="1:9" ht="30">
      <c r="A770" s="634" t="s">
        <v>1673</v>
      </c>
      <c r="B770" s="629" t="s">
        <v>1634</v>
      </c>
      <c r="C770" s="650" t="s">
        <v>1888</v>
      </c>
      <c r="D770" s="630"/>
      <c r="E770" s="630"/>
      <c r="F770" s="630"/>
      <c r="G770" s="663"/>
      <c r="H770" s="663"/>
      <c r="I770" s="660"/>
    </row>
    <row r="771" spans="1:9" ht="28.5">
      <c r="A771" s="631" t="s">
        <v>1668</v>
      </c>
      <c r="B771" s="632" t="s">
        <v>1669</v>
      </c>
      <c r="C771" s="650" t="s">
        <v>1889</v>
      </c>
      <c r="D771" s="633"/>
      <c r="E771" s="633"/>
      <c r="F771" s="633"/>
      <c r="G771" s="663"/>
      <c r="H771" s="663"/>
      <c r="I771" s="660"/>
    </row>
    <row r="772" spans="1:9" ht="30">
      <c r="A772" s="634" t="s">
        <v>1673</v>
      </c>
      <c r="B772" s="629" t="s">
        <v>1674</v>
      </c>
      <c r="C772" s="650" t="s">
        <v>1890</v>
      </c>
      <c r="D772" s="630"/>
      <c r="E772" s="630"/>
      <c r="F772" s="630"/>
      <c r="G772" s="663"/>
      <c r="H772" s="663"/>
      <c r="I772" s="660"/>
    </row>
    <row r="773" spans="1:9" ht="57">
      <c r="A773" s="607" t="s">
        <v>1891</v>
      </c>
      <c r="B773" s="675"/>
      <c r="C773" s="629">
        <v>40</v>
      </c>
      <c r="D773" s="675"/>
      <c r="E773" s="675"/>
      <c r="F773" s="629"/>
      <c r="G773" s="663"/>
      <c r="H773" s="663"/>
      <c r="I773" s="660"/>
    </row>
    <row r="774" spans="1:9" ht="15">
      <c r="A774" s="631" t="s">
        <v>1892</v>
      </c>
      <c r="B774" s="632" t="s">
        <v>147</v>
      </c>
      <c r="C774" s="632" t="s">
        <v>1893</v>
      </c>
      <c r="D774" s="633"/>
      <c r="E774" s="633"/>
      <c r="F774" s="633"/>
      <c r="G774" s="663"/>
      <c r="H774" s="663"/>
      <c r="I774" s="660"/>
    </row>
    <row r="775" spans="1:9" ht="15">
      <c r="A775" s="631" t="s">
        <v>1618</v>
      </c>
      <c r="B775" s="632" t="s">
        <v>1619</v>
      </c>
      <c r="C775" s="629" t="s">
        <v>1894</v>
      </c>
      <c r="D775" s="630"/>
      <c r="E775" s="630"/>
      <c r="F775" s="630"/>
      <c r="G775" s="663"/>
      <c r="H775" s="663"/>
      <c r="I775" s="660"/>
    </row>
    <row r="776" spans="1:9" ht="15">
      <c r="A776" s="631" t="s">
        <v>1621</v>
      </c>
      <c r="B776" s="632" t="s">
        <v>1622</v>
      </c>
      <c r="C776" s="629" t="s">
        <v>1895</v>
      </c>
      <c r="D776" s="630"/>
      <c r="E776" s="630"/>
      <c r="F776" s="630"/>
      <c r="G776" s="663"/>
      <c r="H776" s="663"/>
      <c r="I776" s="660"/>
    </row>
    <row r="777" spans="1:9" ht="28.5">
      <c r="A777" s="631" t="s">
        <v>1624</v>
      </c>
      <c r="B777" s="632" t="s">
        <v>1625</v>
      </c>
      <c r="C777" s="629" t="s">
        <v>1896</v>
      </c>
      <c r="D777" s="630"/>
      <c r="E777" s="630"/>
      <c r="F777" s="630"/>
      <c r="G777" s="663"/>
      <c r="H777" s="663"/>
      <c r="I777" s="660"/>
    </row>
    <row r="778" spans="1:9" ht="28.5">
      <c r="A778" s="631" t="s">
        <v>1627</v>
      </c>
      <c r="B778" s="632" t="s">
        <v>1628</v>
      </c>
      <c r="C778" s="629" t="s">
        <v>1897</v>
      </c>
      <c r="D778" s="633"/>
      <c r="E778" s="633"/>
      <c r="F778" s="633"/>
      <c r="G778" s="663"/>
      <c r="H778" s="663"/>
      <c r="I778" s="660"/>
    </row>
    <row r="779" spans="1:9" ht="30">
      <c r="A779" s="634" t="s">
        <v>1673</v>
      </c>
      <c r="B779" s="629" t="s">
        <v>1634</v>
      </c>
      <c r="C779" s="629" t="s">
        <v>1898</v>
      </c>
      <c r="D779" s="630"/>
      <c r="E779" s="630"/>
      <c r="F779" s="630"/>
      <c r="G779" s="663"/>
      <c r="H779" s="663"/>
      <c r="I779" s="660"/>
    </row>
    <row r="780" spans="1:9" ht="30">
      <c r="A780" s="634" t="s">
        <v>1636</v>
      </c>
      <c r="B780" s="629" t="s">
        <v>1637</v>
      </c>
      <c r="C780" s="629" t="s">
        <v>1899</v>
      </c>
      <c r="D780" s="630"/>
      <c r="E780" s="630"/>
      <c r="F780" s="630"/>
      <c r="G780" s="663"/>
      <c r="H780" s="663"/>
      <c r="I780" s="660"/>
    </row>
    <row r="781" spans="1:9" ht="30">
      <c r="A781" s="634" t="s">
        <v>1639</v>
      </c>
      <c r="B781" s="629" t="s">
        <v>1640</v>
      </c>
      <c r="C781" s="629" t="s">
        <v>1900</v>
      </c>
      <c r="D781" s="630"/>
      <c r="E781" s="630"/>
      <c r="F781" s="630"/>
      <c r="G781" s="663"/>
      <c r="H781" s="663"/>
      <c r="I781" s="660"/>
    </row>
    <row r="782" spans="1:9" ht="15">
      <c r="A782" s="634" t="s">
        <v>1642</v>
      </c>
      <c r="B782" s="629" t="s">
        <v>1643</v>
      </c>
      <c r="C782" s="629" t="s">
        <v>1901</v>
      </c>
      <c r="D782" s="630"/>
      <c r="E782" s="630"/>
      <c r="F782" s="630"/>
      <c r="G782" s="663"/>
      <c r="H782" s="663"/>
      <c r="I782" s="660"/>
    </row>
    <row r="783" spans="1:9" ht="15">
      <c r="A783" s="634" t="s">
        <v>1665</v>
      </c>
      <c r="B783" s="629" t="s">
        <v>1666</v>
      </c>
      <c r="C783" s="629" t="s">
        <v>1902</v>
      </c>
      <c r="D783" s="630"/>
      <c r="E783" s="630"/>
      <c r="F783" s="630"/>
      <c r="G783" s="663"/>
      <c r="H783" s="663"/>
      <c r="I783" s="660"/>
    </row>
    <row r="784" spans="1:9" ht="28.5">
      <c r="A784" s="631" t="s">
        <v>1668</v>
      </c>
      <c r="B784" s="632" t="s">
        <v>1669</v>
      </c>
      <c r="C784" s="629" t="s">
        <v>1903</v>
      </c>
      <c r="D784" s="633"/>
      <c r="E784" s="633"/>
      <c r="F784" s="633"/>
      <c r="G784" s="663"/>
      <c r="H784" s="663"/>
      <c r="I784" s="660"/>
    </row>
    <row r="785" spans="1:9" ht="30">
      <c r="A785" s="634" t="s">
        <v>1673</v>
      </c>
      <c r="B785" s="629" t="s">
        <v>1674</v>
      </c>
      <c r="C785" s="629" t="s">
        <v>1904</v>
      </c>
      <c r="D785" s="630"/>
      <c r="E785" s="630"/>
      <c r="F785" s="630"/>
      <c r="G785" s="663"/>
      <c r="H785" s="663"/>
      <c r="I785" s="660"/>
    </row>
    <row r="786" spans="1:9" ht="30">
      <c r="A786" s="634" t="s">
        <v>1636</v>
      </c>
      <c r="B786" s="629" t="s">
        <v>1676</v>
      </c>
      <c r="C786" s="629" t="s">
        <v>1905</v>
      </c>
      <c r="D786" s="630"/>
      <c r="E786" s="630"/>
      <c r="F786" s="630"/>
      <c r="G786" s="663"/>
      <c r="H786" s="663"/>
      <c r="I786" s="660"/>
    </row>
    <row r="787" spans="1:9" ht="30">
      <c r="A787" s="634" t="s">
        <v>1639</v>
      </c>
      <c r="B787" s="629" t="s">
        <v>1678</v>
      </c>
      <c r="C787" s="629" t="s">
        <v>1906</v>
      </c>
      <c r="D787" s="630"/>
      <c r="E787" s="630"/>
      <c r="F787" s="630"/>
      <c r="G787" s="663"/>
      <c r="H787" s="663"/>
      <c r="I787" s="660"/>
    </row>
    <row r="788" spans="1:9" ht="15">
      <c r="A788" s="634" t="s">
        <v>1642</v>
      </c>
      <c r="B788" s="629" t="s">
        <v>1680</v>
      </c>
      <c r="C788" s="629" t="s">
        <v>1907</v>
      </c>
      <c r="D788" s="630"/>
      <c r="E788" s="630"/>
      <c r="F788" s="630"/>
      <c r="G788" s="663"/>
      <c r="H788" s="663"/>
      <c r="I788" s="660"/>
    </row>
    <row r="789" spans="1:9" ht="15">
      <c r="A789" s="634" t="s">
        <v>1665</v>
      </c>
      <c r="B789" s="629" t="s">
        <v>1696</v>
      </c>
      <c r="C789" s="629" t="s">
        <v>1908</v>
      </c>
      <c r="D789" s="630"/>
      <c r="E789" s="630"/>
      <c r="F789" s="630"/>
      <c r="G789" s="663"/>
      <c r="H789" s="663"/>
      <c r="I789" s="660"/>
    </row>
    <row r="790" spans="1:9" ht="42.75">
      <c r="A790" s="607" t="s">
        <v>1909</v>
      </c>
      <c r="B790" s="675"/>
      <c r="C790" s="629">
        <v>41</v>
      </c>
      <c r="D790" s="675"/>
      <c r="E790" s="675"/>
      <c r="F790" s="629"/>
      <c r="G790" s="663"/>
      <c r="H790" s="663"/>
      <c r="I790" s="660"/>
    </row>
    <row r="791" spans="1:9" ht="15">
      <c r="A791" s="631" t="s">
        <v>1699</v>
      </c>
      <c r="B791" s="632" t="s">
        <v>147</v>
      </c>
      <c r="C791" s="632" t="s">
        <v>1910</v>
      </c>
      <c r="D791" s="633"/>
      <c r="E791" s="633"/>
      <c r="F791" s="633"/>
      <c r="G791" s="663"/>
      <c r="H791" s="663"/>
      <c r="I791" s="660"/>
    </row>
    <row r="792" spans="1:9" ht="28.5">
      <c r="A792" s="631" t="s">
        <v>1627</v>
      </c>
      <c r="B792" s="632" t="s">
        <v>1628</v>
      </c>
      <c r="C792" s="629" t="s">
        <v>1911</v>
      </c>
      <c r="D792" s="633"/>
      <c r="E792" s="633"/>
      <c r="F792" s="633"/>
      <c r="G792" s="663"/>
      <c r="H792" s="663"/>
      <c r="I792" s="660"/>
    </row>
    <row r="793" spans="1:9" ht="15">
      <c r="A793" s="634" t="s">
        <v>1630</v>
      </c>
      <c r="B793" s="629" t="s">
        <v>1631</v>
      </c>
      <c r="C793" s="629" t="s">
        <v>1912</v>
      </c>
      <c r="D793" s="633"/>
      <c r="E793" s="633"/>
      <c r="F793" s="633"/>
      <c r="G793" s="663"/>
      <c r="H793" s="663"/>
      <c r="I793" s="660"/>
    </row>
    <row r="794" spans="1:9" ht="15">
      <c r="A794" s="634" t="s">
        <v>1642</v>
      </c>
      <c r="B794" s="629" t="s">
        <v>1643</v>
      </c>
      <c r="C794" s="629" t="s">
        <v>1913</v>
      </c>
      <c r="D794" s="630"/>
      <c r="E794" s="630"/>
      <c r="F794" s="630"/>
      <c r="G794" s="663"/>
      <c r="H794" s="663"/>
      <c r="I794" s="660"/>
    </row>
    <row r="795" spans="1:9" ht="15">
      <c r="A795" s="634" t="s">
        <v>1665</v>
      </c>
      <c r="B795" s="629" t="s">
        <v>1666</v>
      </c>
      <c r="C795" s="629" t="s">
        <v>1914</v>
      </c>
      <c r="D795" s="630"/>
      <c r="E795" s="630"/>
      <c r="F795" s="630"/>
      <c r="G795" s="663"/>
      <c r="H795" s="663"/>
      <c r="I795" s="660"/>
    </row>
    <row r="796" spans="1:9" ht="28.5">
      <c r="A796" s="631" t="s">
        <v>1668</v>
      </c>
      <c r="B796" s="632" t="s">
        <v>1669</v>
      </c>
      <c r="C796" s="629" t="s">
        <v>1915</v>
      </c>
      <c r="D796" s="633"/>
      <c r="E796" s="633"/>
      <c r="F796" s="633"/>
      <c r="G796" s="663"/>
      <c r="H796" s="663"/>
      <c r="I796" s="660"/>
    </row>
    <row r="797" spans="1:9" ht="15">
      <c r="A797" s="634" t="s">
        <v>1630</v>
      </c>
      <c r="B797" s="629" t="s">
        <v>1671</v>
      </c>
      <c r="C797" s="629" t="s">
        <v>1916</v>
      </c>
      <c r="D797" s="630"/>
      <c r="E797" s="630"/>
      <c r="F797" s="630"/>
      <c r="G797" s="663"/>
      <c r="H797" s="663"/>
      <c r="I797" s="660"/>
    </row>
    <row r="798" spans="1:9" ht="15">
      <c r="A798" s="634" t="s">
        <v>1642</v>
      </c>
      <c r="B798" s="629" t="s">
        <v>1680</v>
      </c>
      <c r="C798" s="629" t="s">
        <v>1917</v>
      </c>
      <c r="D798" s="630"/>
      <c r="E798" s="630"/>
      <c r="F798" s="630"/>
      <c r="G798" s="663"/>
      <c r="H798" s="663"/>
      <c r="I798" s="660"/>
    </row>
    <row r="799" spans="1:9" ht="15">
      <c r="A799" s="634" t="s">
        <v>1665</v>
      </c>
      <c r="B799" s="629" t="s">
        <v>1696</v>
      </c>
      <c r="C799" s="629" t="s">
        <v>1918</v>
      </c>
      <c r="D799" s="630"/>
      <c r="E799" s="630"/>
      <c r="F799" s="630"/>
      <c r="G799" s="663"/>
      <c r="H799" s="663"/>
      <c r="I799" s="660"/>
    </row>
    <row r="800" spans="1:9" ht="42.75">
      <c r="A800" s="637" t="s">
        <v>1919</v>
      </c>
      <c r="B800" s="630"/>
      <c r="C800" s="629">
        <v>42</v>
      </c>
      <c r="D800" s="636"/>
      <c r="E800" s="636"/>
      <c r="F800" s="629"/>
      <c r="G800" s="663"/>
      <c r="H800" s="663"/>
      <c r="I800" s="660"/>
    </row>
    <row r="801" spans="1:9" ht="15">
      <c r="A801" s="631" t="s">
        <v>1699</v>
      </c>
      <c r="B801" s="632" t="s">
        <v>147</v>
      </c>
      <c r="C801" s="632" t="s">
        <v>1920</v>
      </c>
      <c r="D801" s="633"/>
      <c r="E801" s="633"/>
      <c r="F801" s="633"/>
      <c r="G801" s="663"/>
      <c r="H801" s="663"/>
      <c r="I801" s="660"/>
    </row>
    <row r="802" spans="1:9" ht="15">
      <c r="A802" s="631" t="s">
        <v>1921</v>
      </c>
      <c r="B802" s="632" t="s">
        <v>1625</v>
      </c>
      <c r="C802" s="629" t="s">
        <v>1922</v>
      </c>
      <c r="D802" s="630"/>
      <c r="E802" s="630"/>
      <c r="F802" s="630"/>
      <c r="G802" s="663"/>
      <c r="H802" s="663"/>
      <c r="I802" s="660"/>
    </row>
    <row r="803" spans="1:9" ht="28.5">
      <c r="A803" s="631" t="s">
        <v>1627</v>
      </c>
      <c r="B803" s="632" t="s">
        <v>1628</v>
      </c>
      <c r="C803" s="629" t="s">
        <v>1923</v>
      </c>
      <c r="D803" s="633"/>
      <c r="E803" s="633"/>
      <c r="F803" s="633"/>
      <c r="G803" s="663"/>
      <c r="H803" s="663"/>
      <c r="I803" s="660"/>
    </row>
    <row r="804" spans="1:9" ht="15">
      <c r="A804" s="634" t="s">
        <v>1924</v>
      </c>
      <c r="B804" s="629" t="s">
        <v>1657</v>
      </c>
      <c r="C804" s="629" t="s">
        <v>1925</v>
      </c>
      <c r="D804" s="630"/>
      <c r="E804" s="630"/>
      <c r="F804" s="630"/>
      <c r="G804" s="663"/>
      <c r="H804" s="663"/>
      <c r="I804" s="660"/>
    </row>
    <row r="805" spans="1:9" ht="28.5">
      <c r="A805" s="631" t="s">
        <v>1668</v>
      </c>
      <c r="B805" s="632" t="s">
        <v>1669</v>
      </c>
      <c r="C805" s="629" t="s">
        <v>1926</v>
      </c>
      <c r="D805" s="633"/>
      <c r="E805" s="633"/>
      <c r="F805" s="633"/>
      <c r="G805" s="663"/>
      <c r="H805" s="663"/>
      <c r="I805" s="660"/>
    </row>
    <row r="806" spans="1:9" ht="15">
      <c r="A806" s="634" t="s">
        <v>1924</v>
      </c>
      <c r="B806" s="629" t="s">
        <v>1690</v>
      </c>
      <c r="C806" s="629" t="s">
        <v>1927</v>
      </c>
      <c r="D806" s="630"/>
      <c r="E806" s="630"/>
      <c r="F806" s="630"/>
      <c r="G806" s="663"/>
      <c r="H806" s="663"/>
      <c r="I806" s="660"/>
    </row>
    <row r="807" spans="1:9" ht="57">
      <c r="A807" s="607" t="s">
        <v>1928</v>
      </c>
      <c r="B807" s="675"/>
      <c r="C807" s="629">
        <v>43</v>
      </c>
      <c r="D807" s="675"/>
      <c r="E807" s="675"/>
      <c r="F807" s="629"/>
      <c r="G807" s="663"/>
      <c r="H807" s="663"/>
      <c r="I807" s="660"/>
    </row>
    <row r="808" spans="1:9" ht="15">
      <c r="A808" s="631" t="s">
        <v>1699</v>
      </c>
      <c r="B808" s="632" t="s">
        <v>147</v>
      </c>
      <c r="C808" s="632" t="s">
        <v>1929</v>
      </c>
      <c r="D808" s="633"/>
      <c r="E808" s="633"/>
      <c r="F808" s="633"/>
      <c r="G808" s="663"/>
      <c r="H808" s="663"/>
      <c r="I808" s="660"/>
    </row>
    <row r="809" spans="1:9" ht="15">
      <c r="A809" s="631" t="s">
        <v>1618</v>
      </c>
      <c r="B809" s="632" t="s">
        <v>1619</v>
      </c>
      <c r="C809" s="629" t="s">
        <v>1930</v>
      </c>
      <c r="D809" s="630"/>
      <c r="E809" s="630"/>
      <c r="F809" s="630"/>
      <c r="G809" s="663"/>
      <c r="H809" s="663"/>
      <c r="I809" s="660"/>
    </row>
    <row r="810" spans="1:9" ht="15">
      <c r="A810" s="631" t="s">
        <v>1621</v>
      </c>
      <c r="B810" s="632" t="s">
        <v>1622</v>
      </c>
      <c r="C810" s="629" t="s">
        <v>1931</v>
      </c>
      <c r="D810" s="630"/>
      <c r="E810" s="630"/>
      <c r="F810" s="630"/>
      <c r="G810" s="663"/>
      <c r="H810" s="663"/>
      <c r="I810" s="660"/>
    </row>
    <row r="811" spans="1:9" ht="28.5">
      <c r="A811" s="631" t="s">
        <v>1805</v>
      </c>
      <c r="B811" s="632" t="s">
        <v>1625</v>
      </c>
      <c r="C811" s="629" t="s">
        <v>1932</v>
      </c>
      <c r="D811" s="630"/>
      <c r="E811" s="630"/>
      <c r="F811" s="630"/>
      <c r="G811" s="663"/>
      <c r="H811" s="663"/>
      <c r="I811" s="660"/>
    </row>
    <row r="812" spans="1:9" ht="28.5">
      <c r="A812" s="631" t="s">
        <v>1627</v>
      </c>
      <c r="B812" s="632" t="s">
        <v>1628</v>
      </c>
      <c r="C812" s="629" t="s">
        <v>1933</v>
      </c>
      <c r="D812" s="633"/>
      <c r="E812" s="633"/>
      <c r="F812" s="633"/>
      <c r="G812" s="663"/>
      <c r="H812" s="663"/>
      <c r="I812" s="660"/>
    </row>
    <row r="813" spans="1:9" ht="30">
      <c r="A813" s="634" t="s">
        <v>1673</v>
      </c>
      <c r="B813" s="629" t="s">
        <v>1634</v>
      </c>
      <c r="C813" s="629" t="s">
        <v>1934</v>
      </c>
      <c r="D813" s="630"/>
      <c r="E813" s="630"/>
      <c r="F813" s="630"/>
      <c r="G813" s="663"/>
      <c r="H813" s="663"/>
      <c r="I813" s="660"/>
    </row>
    <row r="814" spans="1:9" ht="30">
      <c r="A814" s="634" t="s">
        <v>1636</v>
      </c>
      <c r="B814" s="629" t="s">
        <v>1637</v>
      </c>
      <c r="C814" s="629" t="s">
        <v>1935</v>
      </c>
      <c r="D814" s="630"/>
      <c r="E814" s="630"/>
      <c r="F814" s="630"/>
      <c r="G814" s="663"/>
      <c r="H814" s="663"/>
      <c r="I814" s="660"/>
    </row>
    <row r="815" spans="1:9" ht="30">
      <c r="A815" s="634" t="s">
        <v>1639</v>
      </c>
      <c r="B815" s="629" t="s">
        <v>1640</v>
      </c>
      <c r="C815" s="629" t="s">
        <v>1936</v>
      </c>
      <c r="D815" s="630"/>
      <c r="E815" s="630"/>
      <c r="F815" s="630"/>
      <c r="G815" s="663"/>
      <c r="H815" s="663"/>
      <c r="I815" s="660"/>
    </row>
    <row r="816" spans="1:9" ht="15">
      <c r="A816" s="634" t="s">
        <v>1642</v>
      </c>
      <c r="B816" s="629" t="s">
        <v>1643</v>
      </c>
      <c r="C816" s="629" t="s">
        <v>1937</v>
      </c>
      <c r="D816" s="630"/>
      <c r="E816" s="630"/>
      <c r="F816" s="630"/>
      <c r="G816" s="663"/>
      <c r="H816" s="663"/>
      <c r="I816" s="660"/>
    </row>
    <row r="817" spans="1:9" ht="15">
      <c r="A817" s="634" t="s">
        <v>1645</v>
      </c>
      <c r="B817" s="629" t="s">
        <v>1646</v>
      </c>
      <c r="C817" s="629" t="s">
        <v>1938</v>
      </c>
      <c r="D817" s="630"/>
      <c r="E817" s="630"/>
      <c r="F817" s="630"/>
      <c r="G817" s="663"/>
      <c r="H817" s="663"/>
      <c r="I817" s="660"/>
    </row>
    <row r="818" spans="1:9" ht="15">
      <c r="A818" s="634" t="s">
        <v>1665</v>
      </c>
      <c r="B818" s="629" t="s">
        <v>1666</v>
      </c>
      <c r="C818" s="629" t="s">
        <v>1939</v>
      </c>
      <c r="D818" s="630"/>
      <c r="E818" s="630"/>
      <c r="F818" s="630"/>
      <c r="G818" s="663"/>
      <c r="H818" s="663"/>
      <c r="I818" s="660"/>
    </row>
    <row r="819" spans="1:9" ht="28.5">
      <c r="A819" s="631" t="s">
        <v>1668</v>
      </c>
      <c r="B819" s="632" t="s">
        <v>1669</v>
      </c>
      <c r="C819" s="629" t="s">
        <v>1940</v>
      </c>
      <c r="D819" s="633"/>
      <c r="E819" s="633"/>
      <c r="F819" s="633"/>
      <c r="G819" s="663"/>
      <c r="H819" s="663"/>
      <c r="I819" s="660"/>
    </row>
    <row r="820" spans="1:9" ht="30">
      <c r="A820" s="634" t="s">
        <v>1673</v>
      </c>
      <c r="B820" s="629" t="s">
        <v>1674</v>
      </c>
      <c r="C820" s="629" t="s">
        <v>1941</v>
      </c>
      <c r="D820" s="630"/>
      <c r="E820" s="630"/>
      <c r="F820" s="630"/>
      <c r="G820" s="663"/>
      <c r="H820" s="663"/>
      <c r="I820" s="660"/>
    </row>
    <row r="821" spans="1:9" ht="30">
      <c r="A821" s="634" t="s">
        <v>1636</v>
      </c>
      <c r="B821" s="629" t="s">
        <v>1676</v>
      </c>
      <c r="C821" s="629" t="s">
        <v>1942</v>
      </c>
      <c r="D821" s="630"/>
      <c r="E821" s="630"/>
      <c r="F821" s="630"/>
      <c r="G821" s="663"/>
      <c r="H821" s="663"/>
      <c r="I821" s="660"/>
    </row>
    <row r="822" spans="1:9" ht="30">
      <c r="A822" s="634" t="s">
        <v>1639</v>
      </c>
      <c r="B822" s="629" t="s">
        <v>1678</v>
      </c>
      <c r="C822" s="629" t="s">
        <v>1943</v>
      </c>
      <c r="D822" s="630"/>
      <c r="E822" s="630"/>
      <c r="F822" s="630"/>
      <c r="G822" s="663"/>
      <c r="H822" s="663"/>
      <c r="I822" s="660"/>
    </row>
    <row r="823" spans="1:9" ht="15">
      <c r="A823" s="634" t="s">
        <v>1642</v>
      </c>
      <c r="B823" s="629" t="s">
        <v>1680</v>
      </c>
      <c r="C823" s="629" t="s">
        <v>1944</v>
      </c>
      <c r="D823" s="630"/>
      <c r="E823" s="630"/>
      <c r="F823" s="630"/>
      <c r="G823" s="663"/>
      <c r="H823" s="663"/>
      <c r="I823" s="660"/>
    </row>
    <row r="824" spans="1:9" ht="15">
      <c r="A824" s="634" t="s">
        <v>1645</v>
      </c>
      <c r="B824" s="629" t="s">
        <v>1682</v>
      </c>
      <c r="C824" s="629" t="s">
        <v>1945</v>
      </c>
      <c r="D824" s="630"/>
      <c r="E824" s="630"/>
      <c r="F824" s="630"/>
      <c r="G824" s="663"/>
      <c r="H824" s="663"/>
      <c r="I824" s="660"/>
    </row>
    <row r="825" spans="1:9" ht="15">
      <c r="A825" s="634" t="s">
        <v>1665</v>
      </c>
      <c r="B825" s="629" t="s">
        <v>1696</v>
      </c>
      <c r="C825" s="629" t="s">
        <v>1946</v>
      </c>
      <c r="D825" s="630"/>
      <c r="E825" s="630"/>
      <c r="F825" s="630"/>
      <c r="G825" s="663"/>
      <c r="H825" s="663"/>
      <c r="I825" s="660"/>
    </row>
    <row r="826" spans="1:9" ht="57">
      <c r="A826" s="607" t="s">
        <v>1947</v>
      </c>
      <c r="B826" s="675"/>
      <c r="C826" s="629">
        <v>44</v>
      </c>
      <c r="D826" s="675"/>
      <c r="E826" s="675"/>
      <c r="F826" s="629"/>
      <c r="G826" s="663"/>
      <c r="H826" s="663"/>
      <c r="I826" s="660"/>
    </row>
    <row r="827" spans="1:9" ht="15">
      <c r="A827" s="631" t="s">
        <v>1699</v>
      </c>
      <c r="B827" s="632" t="s">
        <v>147</v>
      </c>
      <c r="C827" s="632" t="s">
        <v>1948</v>
      </c>
      <c r="D827" s="633"/>
      <c r="E827" s="633"/>
      <c r="F827" s="633"/>
      <c r="G827" s="663"/>
      <c r="H827" s="663"/>
      <c r="I827" s="660"/>
    </row>
    <row r="828" spans="1:9" ht="15">
      <c r="A828" s="631" t="s">
        <v>1618</v>
      </c>
      <c r="B828" s="632" t="s">
        <v>1619</v>
      </c>
      <c r="C828" s="629" t="s">
        <v>1949</v>
      </c>
      <c r="D828" s="630"/>
      <c r="E828" s="630"/>
      <c r="F828" s="630"/>
      <c r="G828" s="663"/>
      <c r="H828" s="663"/>
      <c r="I828" s="660"/>
    </row>
    <row r="829" spans="1:9" ht="15">
      <c r="A829" s="631" t="s">
        <v>1621</v>
      </c>
      <c r="B829" s="632" t="s">
        <v>1622</v>
      </c>
      <c r="C829" s="629" t="s">
        <v>1950</v>
      </c>
      <c r="D829" s="630"/>
      <c r="E829" s="630"/>
      <c r="F829" s="630"/>
      <c r="G829" s="663"/>
      <c r="H829" s="663"/>
      <c r="I829" s="660"/>
    </row>
    <row r="830" spans="1:9" ht="28.5">
      <c r="A830" s="631" t="s">
        <v>1624</v>
      </c>
      <c r="B830" s="632" t="s">
        <v>1625</v>
      </c>
      <c r="C830" s="629" t="s">
        <v>1951</v>
      </c>
      <c r="D830" s="630"/>
      <c r="E830" s="630"/>
      <c r="F830" s="630"/>
      <c r="G830" s="663"/>
      <c r="H830" s="663"/>
      <c r="I830" s="660"/>
    </row>
    <row r="831" spans="1:9" ht="28.5">
      <c r="A831" s="631" t="s">
        <v>1627</v>
      </c>
      <c r="B831" s="632" t="s">
        <v>1628</v>
      </c>
      <c r="C831" s="629" t="s">
        <v>1952</v>
      </c>
      <c r="D831" s="633"/>
      <c r="E831" s="633"/>
      <c r="F831" s="633"/>
      <c r="G831" s="663"/>
      <c r="H831" s="663"/>
      <c r="I831" s="660"/>
    </row>
    <row r="832" spans="1:9" ht="15">
      <c r="A832" s="634" t="s">
        <v>1630</v>
      </c>
      <c r="B832" s="629" t="s">
        <v>1631</v>
      </c>
      <c r="C832" s="629" t="s">
        <v>1953</v>
      </c>
      <c r="D832" s="633"/>
      <c r="E832" s="633"/>
      <c r="F832" s="633"/>
      <c r="G832" s="663"/>
      <c r="H832" s="663"/>
      <c r="I832" s="660"/>
    </row>
    <row r="833" spans="1:9" ht="30">
      <c r="A833" s="634" t="s">
        <v>1673</v>
      </c>
      <c r="B833" s="629" t="s">
        <v>1634</v>
      </c>
      <c r="C833" s="629" t="s">
        <v>1954</v>
      </c>
      <c r="D833" s="630"/>
      <c r="E833" s="630"/>
      <c r="F833" s="630"/>
      <c r="G833" s="663"/>
      <c r="H833" s="663"/>
      <c r="I833" s="660"/>
    </row>
    <row r="834" spans="1:9" ht="30">
      <c r="A834" s="634" t="s">
        <v>1636</v>
      </c>
      <c r="B834" s="629" t="s">
        <v>1637</v>
      </c>
      <c r="C834" s="629" t="s">
        <v>1955</v>
      </c>
      <c r="D834" s="630"/>
      <c r="E834" s="630"/>
      <c r="F834" s="630"/>
      <c r="G834" s="663"/>
      <c r="H834" s="663"/>
      <c r="I834" s="660"/>
    </row>
    <row r="835" spans="1:9" ht="30">
      <c r="A835" s="634" t="s">
        <v>1639</v>
      </c>
      <c r="B835" s="629" t="s">
        <v>1640</v>
      </c>
      <c r="C835" s="629" t="s">
        <v>1956</v>
      </c>
      <c r="D835" s="630"/>
      <c r="E835" s="630"/>
      <c r="F835" s="630"/>
      <c r="G835" s="663"/>
      <c r="H835" s="663"/>
      <c r="I835" s="660"/>
    </row>
    <row r="836" spans="1:9" ht="15">
      <c r="A836" s="634" t="s">
        <v>1642</v>
      </c>
      <c r="B836" s="629" t="s">
        <v>1643</v>
      </c>
      <c r="C836" s="629" t="s">
        <v>1957</v>
      </c>
      <c r="D836" s="630"/>
      <c r="E836" s="630"/>
      <c r="F836" s="630"/>
      <c r="G836" s="663"/>
      <c r="H836" s="663"/>
      <c r="I836" s="660"/>
    </row>
    <row r="837" spans="1:9" ht="15">
      <c r="A837" s="634" t="s">
        <v>1645</v>
      </c>
      <c r="B837" s="629" t="s">
        <v>1646</v>
      </c>
      <c r="C837" s="629" t="s">
        <v>1958</v>
      </c>
      <c r="D837" s="630"/>
      <c r="E837" s="630"/>
      <c r="F837" s="630"/>
      <c r="G837" s="663"/>
      <c r="H837" s="663"/>
      <c r="I837" s="660"/>
    </row>
    <row r="838" spans="1:9" ht="15">
      <c r="A838" s="634" t="s">
        <v>279</v>
      </c>
      <c r="B838" s="629" t="s">
        <v>1654</v>
      </c>
      <c r="C838" s="629" t="s">
        <v>1959</v>
      </c>
      <c r="D838" s="630"/>
      <c r="E838" s="630"/>
      <c r="F838" s="630"/>
      <c r="G838" s="663"/>
      <c r="H838" s="663"/>
      <c r="I838" s="660"/>
    </row>
    <row r="839" spans="1:9" ht="15">
      <c r="A839" s="634" t="s">
        <v>1656</v>
      </c>
      <c r="B839" s="629" t="s">
        <v>1657</v>
      </c>
      <c r="C839" s="629" t="s">
        <v>1960</v>
      </c>
      <c r="D839" s="630"/>
      <c r="E839" s="630"/>
      <c r="F839" s="630"/>
      <c r="G839" s="663"/>
      <c r="H839" s="663"/>
      <c r="I839" s="660"/>
    </row>
    <row r="840" spans="1:9" ht="15">
      <c r="A840" s="634" t="s">
        <v>1665</v>
      </c>
      <c r="B840" s="629" t="s">
        <v>1666</v>
      </c>
      <c r="C840" s="629" t="s">
        <v>1961</v>
      </c>
      <c r="D840" s="630"/>
      <c r="E840" s="630"/>
      <c r="F840" s="630"/>
      <c r="G840" s="663"/>
      <c r="H840" s="663"/>
      <c r="I840" s="660"/>
    </row>
    <row r="841" spans="1:9" ht="28.5">
      <c r="A841" s="631" t="s">
        <v>1668</v>
      </c>
      <c r="B841" s="632" t="s">
        <v>1669</v>
      </c>
      <c r="C841" s="629" t="s">
        <v>1962</v>
      </c>
      <c r="D841" s="633"/>
      <c r="E841" s="633"/>
      <c r="F841" s="633"/>
      <c r="G841" s="663"/>
      <c r="H841" s="663"/>
      <c r="I841" s="660"/>
    </row>
    <row r="842" spans="1:9" ht="15">
      <c r="A842" s="634" t="s">
        <v>1630</v>
      </c>
      <c r="B842" s="629" t="s">
        <v>1671</v>
      </c>
      <c r="C842" s="629" t="s">
        <v>1963</v>
      </c>
      <c r="D842" s="630"/>
      <c r="E842" s="630"/>
      <c r="F842" s="630"/>
      <c r="G842" s="663"/>
      <c r="H842" s="663"/>
      <c r="I842" s="660"/>
    </row>
    <row r="843" spans="1:9" ht="30">
      <c r="A843" s="634" t="s">
        <v>1673</v>
      </c>
      <c r="B843" s="629" t="s">
        <v>1674</v>
      </c>
      <c r="C843" s="629" t="s">
        <v>1964</v>
      </c>
      <c r="D843" s="630"/>
      <c r="E843" s="630"/>
      <c r="F843" s="630"/>
      <c r="G843" s="663"/>
      <c r="H843" s="663"/>
      <c r="I843" s="660"/>
    </row>
    <row r="844" spans="1:9" ht="30">
      <c r="A844" s="634" t="s">
        <v>1636</v>
      </c>
      <c r="B844" s="629" t="s">
        <v>1676</v>
      </c>
      <c r="C844" s="629" t="s">
        <v>1965</v>
      </c>
      <c r="D844" s="630"/>
      <c r="E844" s="630"/>
      <c r="F844" s="630"/>
      <c r="G844" s="663"/>
      <c r="H844" s="663"/>
      <c r="I844" s="660"/>
    </row>
    <row r="845" spans="1:9" ht="30">
      <c r="A845" s="634" t="s">
        <v>1639</v>
      </c>
      <c r="B845" s="690">
        <v>9504</v>
      </c>
      <c r="C845" s="629" t="s">
        <v>1966</v>
      </c>
      <c r="D845" s="630"/>
      <c r="E845" s="630"/>
      <c r="F845" s="630"/>
      <c r="G845" s="663"/>
      <c r="H845" s="663"/>
      <c r="I845" s="660"/>
    </row>
    <row r="846" spans="1:9" ht="15">
      <c r="A846" s="634" t="s">
        <v>1642</v>
      </c>
      <c r="B846" s="629" t="s">
        <v>1680</v>
      </c>
      <c r="C846" s="629" t="s">
        <v>1967</v>
      </c>
      <c r="D846" s="630"/>
      <c r="E846" s="630"/>
      <c r="F846" s="630"/>
      <c r="G846" s="663"/>
      <c r="H846" s="663"/>
      <c r="I846" s="660"/>
    </row>
    <row r="847" spans="1:9" ht="15">
      <c r="A847" s="634" t="s">
        <v>1645</v>
      </c>
      <c r="B847" s="629" t="s">
        <v>1682</v>
      </c>
      <c r="C847" s="629" t="s">
        <v>1968</v>
      </c>
      <c r="D847" s="630"/>
      <c r="E847" s="630"/>
      <c r="F847" s="630"/>
      <c r="G847" s="663"/>
      <c r="H847" s="663"/>
      <c r="I847" s="660"/>
    </row>
    <row r="848" spans="1:9" ht="15">
      <c r="A848" s="634" t="s">
        <v>279</v>
      </c>
      <c r="B848" s="629" t="s">
        <v>1688</v>
      </c>
      <c r="C848" s="629" t="s">
        <v>1969</v>
      </c>
      <c r="D848" s="630"/>
      <c r="E848" s="630"/>
      <c r="F848" s="630"/>
      <c r="G848" s="663"/>
      <c r="H848" s="663"/>
      <c r="I848" s="660"/>
    </row>
    <row r="849" spans="1:9" ht="15">
      <c r="A849" s="634" t="s">
        <v>1656</v>
      </c>
      <c r="B849" s="629" t="s">
        <v>1690</v>
      </c>
      <c r="C849" s="629" t="s">
        <v>1970</v>
      </c>
      <c r="D849" s="630"/>
      <c r="E849" s="630"/>
      <c r="F849" s="630"/>
      <c r="G849" s="663"/>
      <c r="H849" s="663"/>
      <c r="I849" s="660"/>
    </row>
    <row r="850" spans="1:9" ht="15">
      <c r="A850" s="634" t="s">
        <v>1665</v>
      </c>
      <c r="B850" s="629" t="s">
        <v>1696</v>
      </c>
      <c r="C850" s="629" t="s">
        <v>1971</v>
      </c>
      <c r="D850" s="630"/>
      <c r="E850" s="630"/>
      <c r="F850" s="630"/>
      <c r="G850" s="663"/>
      <c r="H850" s="663"/>
      <c r="I850" s="660"/>
    </row>
    <row r="851" spans="1:9" ht="57">
      <c r="A851" s="607" t="s">
        <v>1972</v>
      </c>
      <c r="B851" s="675"/>
      <c r="C851" s="629">
        <v>45</v>
      </c>
      <c r="D851" s="675"/>
      <c r="E851" s="675"/>
      <c r="F851" s="629"/>
      <c r="G851" s="663"/>
      <c r="H851" s="663"/>
      <c r="I851" s="660"/>
    </row>
    <row r="852" spans="1:9" ht="15">
      <c r="A852" s="631" t="s">
        <v>1699</v>
      </c>
      <c r="B852" s="632" t="s">
        <v>147</v>
      </c>
      <c r="C852" s="632" t="s">
        <v>1973</v>
      </c>
      <c r="D852" s="633"/>
      <c r="E852" s="633"/>
      <c r="F852" s="633"/>
      <c r="G852" s="663"/>
      <c r="H852" s="663"/>
      <c r="I852" s="660"/>
    </row>
    <row r="853" spans="1:9" ht="15">
      <c r="A853" s="631" t="s">
        <v>1618</v>
      </c>
      <c r="B853" s="632" t="s">
        <v>1619</v>
      </c>
      <c r="C853" s="629" t="s">
        <v>1974</v>
      </c>
      <c r="D853" s="630"/>
      <c r="E853" s="630"/>
      <c r="F853" s="630"/>
      <c r="G853" s="663"/>
      <c r="H853" s="663"/>
      <c r="I853" s="660"/>
    </row>
    <row r="854" spans="1:9" ht="28.5">
      <c r="A854" s="631" t="s">
        <v>1624</v>
      </c>
      <c r="B854" s="632" t="s">
        <v>1625</v>
      </c>
      <c r="C854" s="629" t="s">
        <v>1975</v>
      </c>
      <c r="D854" s="630"/>
      <c r="E854" s="630"/>
      <c r="F854" s="630"/>
      <c r="G854" s="663"/>
      <c r="H854" s="663"/>
      <c r="I854" s="660"/>
    </row>
    <row r="855" spans="1:9" ht="28.5">
      <c r="A855" s="631" t="s">
        <v>1627</v>
      </c>
      <c r="B855" s="632" t="s">
        <v>1628</v>
      </c>
      <c r="C855" s="629" t="s">
        <v>1976</v>
      </c>
      <c r="D855" s="633"/>
      <c r="E855" s="633"/>
      <c r="F855" s="633"/>
      <c r="G855" s="663"/>
      <c r="H855" s="663"/>
      <c r="I855" s="660"/>
    </row>
    <row r="856" spans="1:9" ht="15">
      <c r="A856" s="634" t="s">
        <v>1630</v>
      </c>
      <c r="B856" s="629" t="s">
        <v>1631</v>
      </c>
      <c r="C856" s="629" t="s">
        <v>1977</v>
      </c>
      <c r="D856" s="633"/>
      <c r="E856" s="633"/>
      <c r="F856" s="633"/>
      <c r="G856" s="663"/>
      <c r="H856" s="663"/>
      <c r="I856" s="660"/>
    </row>
    <row r="857" spans="1:9" ht="15">
      <c r="A857" s="634" t="s">
        <v>1645</v>
      </c>
      <c r="B857" s="629" t="s">
        <v>1646</v>
      </c>
      <c r="C857" s="629" t="s">
        <v>1978</v>
      </c>
      <c r="D857" s="630"/>
      <c r="E857" s="630"/>
      <c r="F857" s="630"/>
      <c r="G857" s="663"/>
      <c r="H857" s="663"/>
      <c r="I857" s="660"/>
    </row>
    <row r="858" spans="1:9" ht="15">
      <c r="A858" s="634" t="s">
        <v>1665</v>
      </c>
      <c r="B858" s="629" t="s">
        <v>1666</v>
      </c>
      <c r="C858" s="629" t="s">
        <v>1979</v>
      </c>
      <c r="D858" s="630"/>
      <c r="E858" s="630"/>
      <c r="F858" s="630"/>
      <c r="G858" s="663"/>
      <c r="H858" s="663"/>
      <c r="I858" s="660"/>
    </row>
    <row r="859" spans="1:9" ht="28.5">
      <c r="A859" s="631" t="s">
        <v>1668</v>
      </c>
      <c r="B859" s="632" t="s">
        <v>1669</v>
      </c>
      <c r="C859" s="629" t="s">
        <v>1980</v>
      </c>
      <c r="D859" s="633"/>
      <c r="E859" s="633"/>
      <c r="F859" s="633"/>
      <c r="G859" s="663"/>
      <c r="H859" s="663"/>
      <c r="I859" s="660"/>
    </row>
    <row r="860" spans="1:9" ht="15">
      <c r="A860" s="634" t="s">
        <v>1630</v>
      </c>
      <c r="B860" s="629" t="s">
        <v>1671</v>
      </c>
      <c r="C860" s="629" t="s">
        <v>1981</v>
      </c>
      <c r="D860" s="630"/>
      <c r="E860" s="630"/>
      <c r="F860" s="630"/>
      <c r="G860" s="663"/>
      <c r="H860" s="663"/>
      <c r="I860" s="660"/>
    </row>
    <row r="861" spans="1:9" ht="15">
      <c r="A861" s="634" t="s">
        <v>1645</v>
      </c>
      <c r="B861" s="629" t="s">
        <v>1682</v>
      </c>
      <c r="C861" s="629" t="s">
        <v>1982</v>
      </c>
      <c r="D861" s="630"/>
      <c r="E861" s="630"/>
      <c r="F861" s="630"/>
      <c r="G861" s="663"/>
      <c r="H861" s="663"/>
      <c r="I861" s="660"/>
    </row>
    <row r="862" spans="1:9" ht="15">
      <c r="A862" s="634" t="s">
        <v>1665</v>
      </c>
      <c r="B862" s="629" t="s">
        <v>1696</v>
      </c>
      <c r="C862" s="629" t="s">
        <v>1983</v>
      </c>
      <c r="D862" s="630"/>
      <c r="E862" s="630"/>
      <c r="F862" s="630"/>
      <c r="G862" s="663"/>
      <c r="H862" s="663"/>
      <c r="I862" s="660"/>
    </row>
    <row r="863" spans="1:9" ht="28.5">
      <c r="A863" s="607" t="s">
        <v>1984</v>
      </c>
      <c r="B863" s="675"/>
      <c r="C863" s="629">
        <v>46</v>
      </c>
      <c r="D863" s="675"/>
      <c r="E863" s="675"/>
      <c r="F863" s="629"/>
      <c r="G863" s="664"/>
      <c r="H863" s="664"/>
      <c r="I863" s="662"/>
    </row>
    <row r="864" spans="1:9" ht="15">
      <c r="A864" s="631" t="s">
        <v>1699</v>
      </c>
      <c r="B864" s="632" t="s">
        <v>147</v>
      </c>
      <c r="C864" s="632" t="s">
        <v>1985</v>
      </c>
      <c r="D864" s="633"/>
      <c r="E864" s="633"/>
      <c r="F864" s="633"/>
      <c r="G864" s="664"/>
      <c r="H864" s="664"/>
      <c r="I864" s="662"/>
    </row>
    <row r="865" spans="1:9" ht="15">
      <c r="A865" s="631" t="s">
        <v>1618</v>
      </c>
      <c r="B865" s="632" t="s">
        <v>1619</v>
      </c>
      <c r="C865" s="629" t="s">
        <v>1986</v>
      </c>
      <c r="D865" s="630"/>
      <c r="E865" s="630"/>
      <c r="F865" s="630"/>
      <c r="G865" s="664"/>
      <c r="H865" s="664"/>
      <c r="I865" s="662"/>
    </row>
    <row r="866" spans="1:9" ht="28.5">
      <c r="A866" s="631" t="s">
        <v>1624</v>
      </c>
      <c r="B866" s="632" t="s">
        <v>1625</v>
      </c>
      <c r="C866" s="629" t="s">
        <v>1987</v>
      </c>
      <c r="D866" s="630"/>
      <c r="E866" s="630"/>
      <c r="F866" s="630"/>
      <c r="G866" s="664"/>
      <c r="H866" s="664"/>
      <c r="I866" s="662"/>
    </row>
    <row r="867" spans="1:9" ht="28.5">
      <c r="A867" s="631" t="s">
        <v>1627</v>
      </c>
      <c r="B867" s="632" t="s">
        <v>1628</v>
      </c>
      <c r="C867" s="629" t="s">
        <v>1988</v>
      </c>
      <c r="D867" s="633"/>
      <c r="E867" s="633"/>
      <c r="F867" s="633"/>
      <c r="G867" s="664"/>
      <c r="H867" s="664"/>
      <c r="I867" s="662"/>
    </row>
    <row r="868" spans="1:9" ht="15">
      <c r="A868" s="634" t="s">
        <v>1630</v>
      </c>
      <c r="B868" s="629" t="s">
        <v>1631</v>
      </c>
      <c r="C868" s="629" t="s">
        <v>1989</v>
      </c>
      <c r="D868" s="633"/>
      <c r="E868" s="633"/>
      <c r="F868" s="633"/>
      <c r="G868" s="664"/>
      <c r="H868" s="664"/>
      <c r="I868" s="662"/>
    </row>
    <row r="869" spans="1:9" ht="15">
      <c r="A869" s="634" t="s">
        <v>1645</v>
      </c>
      <c r="B869" s="629" t="s">
        <v>1646</v>
      </c>
      <c r="C869" s="629" t="s">
        <v>1990</v>
      </c>
      <c r="D869" s="630"/>
      <c r="E869" s="630"/>
      <c r="F869" s="630"/>
      <c r="G869" s="664"/>
      <c r="H869" s="664"/>
      <c r="I869" s="662"/>
    </row>
    <row r="870" spans="1:9" ht="15">
      <c r="A870" s="634" t="s">
        <v>279</v>
      </c>
      <c r="B870" s="629" t="s">
        <v>1654</v>
      </c>
      <c r="C870" s="629" t="s">
        <v>1991</v>
      </c>
      <c r="D870" s="630"/>
      <c r="E870" s="630"/>
      <c r="F870" s="630"/>
      <c r="G870" s="664"/>
      <c r="H870" s="664"/>
      <c r="I870" s="662"/>
    </row>
    <row r="871" spans="1:9" ht="15">
      <c r="A871" s="634" t="s">
        <v>1665</v>
      </c>
      <c r="B871" s="629" t="s">
        <v>1666</v>
      </c>
      <c r="C871" s="629" t="s">
        <v>1992</v>
      </c>
      <c r="D871" s="630"/>
      <c r="E871" s="630"/>
      <c r="F871" s="630"/>
      <c r="G871" s="664"/>
      <c r="H871" s="664"/>
      <c r="I871" s="662"/>
    </row>
    <row r="872" spans="1:9" ht="28.5">
      <c r="A872" s="631" t="s">
        <v>1668</v>
      </c>
      <c r="B872" s="632" t="s">
        <v>1669</v>
      </c>
      <c r="C872" s="629" t="s">
        <v>1993</v>
      </c>
      <c r="D872" s="633"/>
      <c r="E872" s="633"/>
      <c r="F872" s="633"/>
      <c r="G872" s="664"/>
      <c r="H872" s="664"/>
      <c r="I872" s="662"/>
    </row>
    <row r="873" spans="1:9" ht="15">
      <c r="A873" s="634" t="s">
        <v>1630</v>
      </c>
      <c r="B873" s="629" t="s">
        <v>1671</v>
      </c>
      <c r="C873" s="629" t="s">
        <v>1994</v>
      </c>
      <c r="D873" s="630"/>
      <c r="E873" s="630"/>
      <c r="F873" s="630"/>
      <c r="G873" s="664"/>
      <c r="H873" s="664"/>
      <c r="I873" s="662"/>
    </row>
    <row r="874" spans="1:9" ht="15">
      <c r="A874" s="634" t="s">
        <v>1645</v>
      </c>
      <c r="B874" s="629" t="s">
        <v>1682</v>
      </c>
      <c r="C874" s="629" t="s">
        <v>1995</v>
      </c>
      <c r="D874" s="630"/>
      <c r="E874" s="630"/>
      <c r="F874" s="630"/>
      <c r="G874" s="664"/>
      <c r="H874" s="664"/>
      <c r="I874" s="662"/>
    </row>
    <row r="875" spans="1:9" ht="15">
      <c r="A875" s="634" t="s">
        <v>279</v>
      </c>
      <c r="B875" s="629" t="s">
        <v>1688</v>
      </c>
      <c r="C875" s="629" t="s">
        <v>1996</v>
      </c>
      <c r="D875" s="630"/>
      <c r="E875" s="630"/>
      <c r="F875" s="630"/>
      <c r="G875" s="664"/>
      <c r="H875" s="664"/>
      <c r="I875" s="662"/>
    </row>
    <row r="876" spans="1:9" ht="15">
      <c r="A876" s="634" t="s">
        <v>1665</v>
      </c>
      <c r="B876" s="629" t="s">
        <v>1696</v>
      </c>
      <c r="C876" s="629" t="s">
        <v>1997</v>
      </c>
      <c r="D876" s="630"/>
      <c r="E876" s="630"/>
      <c r="F876" s="630"/>
      <c r="G876" s="664"/>
      <c r="H876" s="664"/>
      <c r="I876" s="662"/>
    </row>
    <row r="877" spans="1:9" ht="42.75">
      <c r="A877" s="607" t="s">
        <v>1998</v>
      </c>
      <c r="B877" s="675"/>
      <c r="C877" s="629">
        <v>47</v>
      </c>
      <c r="D877" s="675"/>
      <c r="E877" s="675"/>
      <c r="F877" s="629"/>
      <c r="G877" s="664"/>
      <c r="H877" s="664"/>
      <c r="I877" s="662"/>
    </row>
    <row r="878" spans="1:9" ht="15">
      <c r="A878" s="631" t="s">
        <v>1699</v>
      </c>
      <c r="B878" s="632" t="s">
        <v>147</v>
      </c>
      <c r="C878" s="632" t="s">
        <v>1999</v>
      </c>
      <c r="D878" s="633"/>
      <c r="E878" s="633"/>
      <c r="F878" s="633"/>
      <c r="G878" s="664"/>
      <c r="H878" s="664"/>
      <c r="I878" s="662"/>
    </row>
    <row r="879" spans="1:9" ht="28.5">
      <c r="A879" s="631" t="s">
        <v>1627</v>
      </c>
      <c r="B879" s="632" t="s">
        <v>1628</v>
      </c>
      <c r="C879" s="632" t="s">
        <v>2000</v>
      </c>
      <c r="D879" s="633"/>
      <c r="E879" s="633"/>
      <c r="F879" s="633"/>
      <c r="G879" s="664"/>
      <c r="H879" s="664"/>
      <c r="I879" s="662"/>
    </row>
    <row r="880" spans="1:9" ht="15">
      <c r="A880" s="634" t="s">
        <v>1662</v>
      </c>
      <c r="B880" s="629" t="s">
        <v>1663</v>
      </c>
      <c r="C880" s="629" t="s">
        <v>2001</v>
      </c>
      <c r="D880" s="630"/>
      <c r="E880" s="630"/>
      <c r="F880" s="630"/>
      <c r="G880" s="664"/>
      <c r="H880" s="664"/>
      <c r="I880" s="662"/>
    </row>
    <row r="881" spans="1:9" ht="15">
      <c r="A881" s="634" t="s">
        <v>1665</v>
      </c>
      <c r="B881" s="629" t="s">
        <v>1666</v>
      </c>
      <c r="C881" s="629" t="s">
        <v>2002</v>
      </c>
      <c r="D881" s="630"/>
      <c r="E881" s="630"/>
      <c r="F881" s="630"/>
      <c r="G881" s="664"/>
      <c r="H881" s="664"/>
      <c r="I881" s="662"/>
    </row>
    <row r="882" spans="1:9" ht="28.5">
      <c r="A882" s="631" t="s">
        <v>1668</v>
      </c>
      <c r="B882" s="632" t="s">
        <v>1669</v>
      </c>
      <c r="C882" s="629" t="s">
        <v>2003</v>
      </c>
      <c r="D882" s="633"/>
      <c r="E882" s="633"/>
      <c r="F882" s="633"/>
      <c r="G882" s="664"/>
      <c r="H882" s="664"/>
      <c r="I882" s="662"/>
    </row>
    <row r="883" spans="1:9" ht="15">
      <c r="A883" s="634" t="s">
        <v>1662</v>
      </c>
      <c r="B883" s="629" t="s">
        <v>1694</v>
      </c>
      <c r="C883" s="629" t="s">
        <v>2004</v>
      </c>
      <c r="D883" s="630"/>
      <c r="E883" s="630"/>
      <c r="F883" s="630"/>
      <c r="G883" s="664"/>
      <c r="H883" s="664"/>
      <c r="I883" s="662"/>
    </row>
    <row r="884" spans="1:9" ht="15">
      <c r="A884" s="634" t="s">
        <v>1665</v>
      </c>
      <c r="B884" s="629" t="s">
        <v>1696</v>
      </c>
      <c r="C884" s="629" t="s">
        <v>2005</v>
      </c>
      <c r="D884" s="630"/>
      <c r="E884" s="630"/>
      <c r="F884" s="630"/>
      <c r="G884" s="664"/>
      <c r="H884" s="664"/>
      <c r="I884" s="662"/>
    </row>
    <row r="885" spans="1:9" ht="42.75">
      <c r="A885" s="607" t="s">
        <v>2006</v>
      </c>
      <c r="B885" s="675"/>
      <c r="C885" s="629">
        <v>48</v>
      </c>
      <c r="D885" s="675"/>
      <c r="E885" s="675"/>
      <c r="F885" s="629"/>
      <c r="G885" s="664"/>
      <c r="H885" s="664"/>
      <c r="I885" s="662"/>
    </row>
    <row r="886" spans="1:9" ht="15">
      <c r="A886" s="631" t="s">
        <v>1884</v>
      </c>
      <c r="B886" s="632" t="s">
        <v>1885</v>
      </c>
      <c r="C886" s="632" t="s">
        <v>2007</v>
      </c>
      <c r="D886" s="633"/>
      <c r="E886" s="633"/>
      <c r="F886" s="633"/>
      <c r="G886" s="664"/>
      <c r="H886" s="664"/>
      <c r="I886" s="662"/>
    </row>
    <row r="887" spans="1:9" ht="28.5">
      <c r="A887" s="631" t="s">
        <v>1805</v>
      </c>
      <c r="B887" s="632" t="s">
        <v>1625</v>
      </c>
      <c r="C887" s="632" t="s">
        <v>2008</v>
      </c>
      <c r="D887" s="630"/>
      <c r="E887" s="630"/>
      <c r="F887" s="630"/>
      <c r="G887" s="664"/>
      <c r="H887" s="664"/>
      <c r="I887" s="662"/>
    </row>
    <row r="888" spans="1:9" ht="71.25">
      <c r="A888" s="607" t="s">
        <v>2009</v>
      </c>
      <c r="B888" s="675"/>
      <c r="C888" s="629">
        <v>49</v>
      </c>
      <c r="D888" s="675"/>
      <c r="E888" s="675"/>
      <c r="F888" s="629"/>
      <c r="G888" s="664"/>
      <c r="H888" s="664"/>
      <c r="I888" s="662"/>
    </row>
    <row r="889" spans="1:9" ht="15">
      <c r="A889" s="631" t="s">
        <v>1699</v>
      </c>
      <c r="B889" s="632" t="s">
        <v>147</v>
      </c>
      <c r="C889" s="629" t="s">
        <v>2010</v>
      </c>
      <c r="D889" s="633"/>
      <c r="E889" s="633"/>
      <c r="F889" s="633"/>
      <c r="G889" s="664"/>
      <c r="H889" s="664"/>
      <c r="I889" s="662"/>
    </row>
    <row r="890" spans="1:9" ht="15">
      <c r="A890" s="631" t="s">
        <v>1621</v>
      </c>
      <c r="B890" s="632" t="s">
        <v>1622</v>
      </c>
      <c r="C890" s="629" t="s">
        <v>2011</v>
      </c>
      <c r="D890" s="630"/>
      <c r="E890" s="630"/>
      <c r="F890" s="630"/>
      <c r="G890" s="664"/>
      <c r="H890" s="664"/>
      <c r="I890" s="662"/>
    </row>
    <row r="891" spans="1:9" ht="28.5">
      <c r="A891" s="631" t="s">
        <v>1624</v>
      </c>
      <c r="B891" s="632" t="s">
        <v>1625</v>
      </c>
      <c r="C891" s="629" t="s">
        <v>2012</v>
      </c>
      <c r="D891" s="630"/>
      <c r="E891" s="630"/>
      <c r="F891" s="630"/>
      <c r="G891" s="664"/>
      <c r="H891" s="664"/>
      <c r="I891" s="662"/>
    </row>
    <row r="892" spans="1:9" ht="28.5">
      <c r="A892" s="631" t="s">
        <v>2013</v>
      </c>
      <c r="B892" s="632" t="s">
        <v>1628</v>
      </c>
      <c r="C892" s="629" t="s">
        <v>2014</v>
      </c>
      <c r="D892" s="633"/>
      <c r="E892" s="633"/>
      <c r="F892" s="633"/>
      <c r="G892" s="664"/>
      <c r="H892" s="664"/>
      <c r="I892" s="662"/>
    </row>
    <row r="893" spans="1:9" ht="15">
      <c r="A893" s="634" t="s">
        <v>2015</v>
      </c>
      <c r="B893" s="629" t="s">
        <v>1649</v>
      </c>
      <c r="C893" s="629" t="s">
        <v>2016</v>
      </c>
      <c r="D893" s="630"/>
      <c r="E893" s="630"/>
      <c r="F893" s="630"/>
      <c r="G893" s="664"/>
      <c r="H893" s="664"/>
      <c r="I893" s="662"/>
    </row>
    <row r="894" spans="1:9" ht="15">
      <c r="A894" s="634" t="s">
        <v>1665</v>
      </c>
      <c r="B894" s="629" t="s">
        <v>1666</v>
      </c>
      <c r="C894" s="629" t="s">
        <v>2017</v>
      </c>
      <c r="D894" s="630"/>
      <c r="E894" s="630"/>
      <c r="F894" s="630"/>
      <c r="G894" s="664"/>
      <c r="H894" s="664"/>
      <c r="I894" s="662"/>
    </row>
    <row r="895" spans="1:9" ht="28.5">
      <c r="A895" s="631" t="s">
        <v>1668</v>
      </c>
      <c r="B895" s="632" t="s">
        <v>1669</v>
      </c>
      <c r="C895" s="629" t="s">
        <v>2018</v>
      </c>
      <c r="D895" s="633"/>
      <c r="E895" s="633"/>
      <c r="F895" s="633"/>
      <c r="G895" s="664"/>
      <c r="H895" s="664"/>
      <c r="I895" s="662"/>
    </row>
    <row r="896" spans="1:9" ht="15">
      <c r="A896" s="634" t="s">
        <v>2015</v>
      </c>
      <c r="B896" s="629" t="s">
        <v>1684</v>
      </c>
      <c r="C896" s="629" t="s">
        <v>2019</v>
      </c>
      <c r="D896" s="630"/>
      <c r="E896" s="630"/>
      <c r="F896" s="630"/>
      <c r="G896" s="664"/>
      <c r="H896" s="664"/>
      <c r="I896" s="662"/>
    </row>
    <row r="897" spans="1:9" ht="15">
      <c r="A897" s="634" t="s">
        <v>1665</v>
      </c>
      <c r="B897" s="629" t="s">
        <v>1696</v>
      </c>
      <c r="C897" s="629" t="s">
        <v>2020</v>
      </c>
      <c r="D897" s="630"/>
      <c r="E897" s="630"/>
      <c r="F897" s="630"/>
      <c r="G897" s="664"/>
      <c r="H897" s="664"/>
      <c r="I897" s="662"/>
    </row>
    <row r="898" spans="1:9" ht="42.75">
      <c r="A898" s="607" t="s">
        <v>2021</v>
      </c>
      <c r="B898" s="630"/>
      <c r="C898" s="629">
        <v>50</v>
      </c>
      <c r="D898" s="636"/>
      <c r="E898" s="636"/>
      <c r="F898" s="629"/>
      <c r="G898" s="664"/>
      <c r="H898" s="664"/>
      <c r="I898" s="662"/>
    </row>
    <row r="899" spans="1:9" ht="15">
      <c r="A899" s="631" t="s">
        <v>1699</v>
      </c>
      <c r="B899" s="632" t="s">
        <v>147</v>
      </c>
      <c r="C899" s="632" t="s">
        <v>2022</v>
      </c>
      <c r="D899" s="633"/>
      <c r="E899" s="633"/>
      <c r="F899" s="633"/>
      <c r="G899" s="664"/>
      <c r="H899" s="664"/>
      <c r="I899" s="662"/>
    </row>
    <row r="900" spans="1:9" ht="15">
      <c r="A900" s="631" t="s">
        <v>1618</v>
      </c>
      <c r="B900" s="632" t="s">
        <v>1619</v>
      </c>
      <c r="C900" s="632" t="s">
        <v>2023</v>
      </c>
      <c r="D900" s="630"/>
      <c r="E900" s="630"/>
      <c r="F900" s="630"/>
      <c r="G900" s="664"/>
      <c r="H900" s="664"/>
      <c r="I900" s="662"/>
    </row>
    <row r="901" spans="1:9" ht="15">
      <c r="A901" s="631" t="s">
        <v>1621</v>
      </c>
      <c r="B901" s="632" t="s">
        <v>1622</v>
      </c>
      <c r="C901" s="632" t="s">
        <v>2024</v>
      </c>
      <c r="D901" s="630"/>
      <c r="E901" s="630"/>
      <c r="F901" s="630"/>
      <c r="G901" s="664"/>
      <c r="H901" s="664"/>
      <c r="I901" s="662"/>
    </row>
    <row r="902" spans="1:9" ht="28.5">
      <c r="A902" s="631" t="s">
        <v>1624</v>
      </c>
      <c r="B902" s="632" t="s">
        <v>1625</v>
      </c>
      <c r="C902" s="632" t="s">
        <v>2025</v>
      </c>
      <c r="D902" s="630"/>
      <c r="E902" s="630"/>
      <c r="F902" s="630"/>
      <c r="G902" s="664"/>
      <c r="H902" s="664"/>
      <c r="I902" s="662"/>
    </row>
    <row r="903" spans="1:9" ht="28.5">
      <c r="A903" s="631" t="s">
        <v>1627</v>
      </c>
      <c r="B903" s="632" t="s">
        <v>1628</v>
      </c>
      <c r="C903" s="632" t="s">
        <v>2026</v>
      </c>
      <c r="D903" s="633"/>
      <c r="E903" s="633"/>
      <c r="F903" s="633"/>
      <c r="G903" s="664"/>
      <c r="H903" s="664"/>
      <c r="I903" s="662"/>
    </row>
    <row r="904" spans="1:9" ht="15">
      <c r="A904" s="634" t="s">
        <v>1630</v>
      </c>
      <c r="B904" s="629" t="s">
        <v>1631</v>
      </c>
      <c r="C904" s="629" t="s">
        <v>2027</v>
      </c>
      <c r="D904" s="633"/>
      <c r="E904" s="633"/>
      <c r="F904" s="633"/>
      <c r="G904" s="664"/>
      <c r="H904" s="664"/>
      <c r="I904" s="662"/>
    </row>
    <row r="905" spans="1:9" ht="30">
      <c r="A905" s="634" t="s">
        <v>1673</v>
      </c>
      <c r="B905" s="629" t="s">
        <v>1634</v>
      </c>
      <c r="C905" s="629" t="s">
        <v>2028</v>
      </c>
      <c r="D905" s="630"/>
      <c r="E905" s="630"/>
      <c r="F905" s="630"/>
      <c r="G905" s="664"/>
      <c r="H905" s="664"/>
      <c r="I905" s="662"/>
    </row>
    <row r="906" spans="1:9" ht="30">
      <c r="A906" s="634" t="s">
        <v>1636</v>
      </c>
      <c r="B906" s="629" t="s">
        <v>1637</v>
      </c>
      <c r="C906" s="629" t="s">
        <v>2029</v>
      </c>
      <c r="D906" s="630"/>
      <c r="E906" s="630"/>
      <c r="F906" s="630"/>
      <c r="G906" s="664"/>
      <c r="H906" s="664"/>
      <c r="I906" s="662"/>
    </row>
    <row r="907" spans="1:9" ht="30">
      <c r="A907" s="634" t="s">
        <v>1639</v>
      </c>
      <c r="B907" s="629" t="s">
        <v>1640</v>
      </c>
      <c r="C907" s="629" t="s">
        <v>2030</v>
      </c>
      <c r="D907" s="630"/>
      <c r="E907" s="630"/>
      <c r="F907" s="630"/>
      <c r="G907" s="664"/>
      <c r="H907" s="664"/>
      <c r="I907" s="662"/>
    </row>
    <row r="908" spans="1:9" ht="15">
      <c r="A908" s="634" t="s">
        <v>1642</v>
      </c>
      <c r="B908" s="629" t="s">
        <v>1643</v>
      </c>
      <c r="C908" s="629" t="s">
        <v>2031</v>
      </c>
      <c r="D908" s="630"/>
      <c r="E908" s="630"/>
      <c r="F908" s="630"/>
      <c r="G908" s="664"/>
      <c r="H908" s="664"/>
      <c r="I908" s="662"/>
    </row>
    <row r="909" spans="1:9" ht="15">
      <c r="A909" s="634" t="s">
        <v>1659</v>
      </c>
      <c r="B909" s="629" t="s">
        <v>1660</v>
      </c>
      <c r="C909" s="629" t="s">
        <v>2032</v>
      </c>
      <c r="D909" s="630"/>
      <c r="E909" s="630"/>
      <c r="F909" s="630"/>
      <c r="G909" s="664"/>
      <c r="H909" s="664"/>
      <c r="I909" s="662"/>
    </row>
    <row r="910" spans="1:9" ht="15">
      <c r="A910" s="634" t="s">
        <v>1665</v>
      </c>
      <c r="B910" s="629" t="s">
        <v>1666</v>
      </c>
      <c r="C910" s="629" t="s">
        <v>2033</v>
      </c>
      <c r="D910" s="630"/>
      <c r="E910" s="630"/>
      <c r="F910" s="630"/>
      <c r="G910" s="664"/>
      <c r="H910" s="664"/>
      <c r="I910" s="662"/>
    </row>
    <row r="911" spans="1:9" ht="28.5">
      <c r="A911" s="631" t="s">
        <v>1668</v>
      </c>
      <c r="B911" s="632" t="s">
        <v>1669</v>
      </c>
      <c r="C911" s="632" t="s">
        <v>2034</v>
      </c>
      <c r="D911" s="633"/>
      <c r="E911" s="633"/>
      <c r="F911" s="633"/>
      <c r="G911" s="664"/>
      <c r="H911" s="664"/>
      <c r="I911" s="662"/>
    </row>
    <row r="912" spans="1:9" ht="15">
      <c r="A912" s="634" t="s">
        <v>1630</v>
      </c>
      <c r="B912" s="629" t="s">
        <v>1671</v>
      </c>
      <c r="C912" s="629" t="s">
        <v>2035</v>
      </c>
      <c r="D912" s="630"/>
      <c r="E912" s="630"/>
      <c r="F912" s="630"/>
      <c r="G912" s="664"/>
      <c r="H912" s="664"/>
      <c r="I912" s="662"/>
    </row>
    <row r="913" spans="1:9" ht="30">
      <c r="A913" s="634" t="s">
        <v>1673</v>
      </c>
      <c r="B913" s="629" t="s">
        <v>1674</v>
      </c>
      <c r="C913" s="629" t="s">
        <v>2036</v>
      </c>
      <c r="D913" s="630"/>
      <c r="E913" s="630"/>
      <c r="F913" s="630"/>
      <c r="G913" s="664"/>
      <c r="H913" s="664"/>
      <c r="I913" s="662"/>
    </row>
    <row r="914" spans="1:9" ht="30">
      <c r="A914" s="634" t="s">
        <v>1636</v>
      </c>
      <c r="B914" s="629" t="s">
        <v>1676</v>
      </c>
      <c r="C914" s="629" t="s">
        <v>2037</v>
      </c>
      <c r="D914" s="630"/>
      <c r="E914" s="630"/>
      <c r="F914" s="630"/>
      <c r="G914" s="664"/>
      <c r="H914" s="664"/>
      <c r="I914" s="662"/>
    </row>
    <row r="915" spans="1:9" ht="30">
      <c r="A915" s="634" t="s">
        <v>1639</v>
      </c>
      <c r="B915" s="629" t="s">
        <v>1678</v>
      </c>
      <c r="C915" s="629" t="s">
        <v>2038</v>
      </c>
      <c r="D915" s="630"/>
      <c r="E915" s="630"/>
      <c r="F915" s="630"/>
      <c r="G915" s="664"/>
      <c r="H915" s="664"/>
      <c r="I915" s="662"/>
    </row>
    <row r="916" spans="1:9" ht="15">
      <c r="A916" s="634" t="s">
        <v>1642</v>
      </c>
      <c r="B916" s="629" t="s">
        <v>1680</v>
      </c>
      <c r="C916" s="629" t="s">
        <v>2039</v>
      </c>
      <c r="D916" s="630"/>
      <c r="E916" s="630"/>
      <c r="F916" s="630"/>
      <c r="G916" s="664"/>
      <c r="H916" s="664"/>
      <c r="I916" s="662"/>
    </row>
    <row r="917" spans="1:9" ht="15">
      <c r="A917" s="634" t="s">
        <v>1659</v>
      </c>
      <c r="B917" s="629" t="s">
        <v>1692</v>
      </c>
      <c r="C917" s="629" t="s">
        <v>2040</v>
      </c>
      <c r="D917" s="630"/>
      <c r="E917" s="630"/>
      <c r="F917" s="630"/>
      <c r="G917" s="664"/>
      <c r="H917" s="664"/>
      <c r="I917" s="662"/>
    </row>
    <row r="918" spans="1:9" ht="15">
      <c r="A918" s="634" t="s">
        <v>1665</v>
      </c>
      <c r="B918" s="629" t="s">
        <v>1696</v>
      </c>
      <c r="C918" s="629" t="s">
        <v>2041</v>
      </c>
      <c r="D918" s="630"/>
      <c r="E918" s="630"/>
      <c r="F918" s="630"/>
      <c r="G918" s="664"/>
      <c r="H918" s="664"/>
      <c r="I918" s="662"/>
    </row>
    <row r="919" spans="1:9" ht="57">
      <c r="A919" s="607" t="s">
        <v>2042</v>
      </c>
      <c r="B919" s="675"/>
      <c r="C919" s="629">
        <v>51</v>
      </c>
      <c r="D919" s="636"/>
      <c r="E919" s="636"/>
      <c r="F919" s="629"/>
      <c r="G919" s="664"/>
      <c r="H919" s="664"/>
      <c r="I919" s="662"/>
    </row>
    <row r="920" spans="1:9" ht="15">
      <c r="A920" s="631" t="s">
        <v>1699</v>
      </c>
      <c r="B920" s="632" t="s">
        <v>147</v>
      </c>
      <c r="C920" s="632" t="s">
        <v>2043</v>
      </c>
      <c r="D920" s="633"/>
      <c r="E920" s="633"/>
      <c r="F920" s="633"/>
      <c r="G920" s="664"/>
      <c r="H920" s="664"/>
      <c r="I920" s="662"/>
    </row>
    <row r="921" spans="1:9" ht="28.5">
      <c r="A921" s="631" t="s">
        <v>1624</v>
      </c>
      <c r="B921" s="632" t="s">
        <v>1625</v>
      </c>
      <c r="C921" s="632" t="s">
        <v>2044</v>
      </c>
      <c r="D921" s="630"/>
      <c r="E921" s="630"/>
      <c r="F921" s="630"/>
      <c r="G921" s="664"/>
      <c r="H921" s="664"/>
      <c r="I921" s="662"/>
    </row>
    <row r="922" spans="1:9" ht="28.5">
      <c r="A922" s="631" t="s">
        <v>1627</v>
      </c>
      <c r="B922" s="632" t="s">
        <v>1628</v>
      </c>
      <c r="C922" s="632" t="s">
        <v>2045</v>
      </c>
      <c r="D922" s="633"/>
      <c r="E922" s="633"/>
      <c r="F922" s="633"/>
      <c r="G922" s="664"/>
      <c r="H922" s="664"/>
      <c r="I922" s="662"/>
    </row>
    <row r="923" spans="1:9" ht="15">
      <c r="A923" s="634" t="s">
        <v>1630</v>
      </c>
      <c r="B923" s="629" t="s">
        <v>1631</v>
      </c>
      <c r="C923" s="629" t="s">
        <v>2046</v>
      </c>
      <c r="D923" s="633"/>
      <c r="E923" s="633"/>
      <c r="F923" s="633"/>
      <c r="G923" s="664"/>
      <c r="H923" s="664"/>
      <c r="I923" s="662"/>
    </row>
    <row r="924" spans="1:9" ht="30">
      <c r="A924" s="634" t="s">
        <v>1673</v>
      </c>
      <c r="B924" s="629" t="s">
        <v>1634</v>
      </c>
      <c r="C924" s="629" t="s">
        <v>2047</v>
      </c>
      <c r="D924" s="630"/>
      <c r="E924" s="630"/>
      <c r="F924" s="630"/>
      <c r="G924" s="664"/>
      <c r="H924" s="664"/>
      <c r="I924" s="662"/>
    </row>
    <row r="925" spans="1:9" ht="30">
      <c r="A925" s="634" t="s">
        <v>1636</v>
      </c>
      <c r="B925" s="629" t="s">
        <v>1637</v>
      </c>
      <c r="C925" s="629" t="s">
        <v>2048</v>
      </c>
      <c r="D925" s="630"/>
      <c r="E925" s="630"/>
      <c r="F925" s="630"/>
      <c r="G925" s="664"/>
      <c r="H925" s="664"/>
      <c r="I925" s="662"/>
    </row>
    <row r="926" spans="1:9" ht="30">
      <c r="A926" s="634" t="s">
        <v>1639</v>
      </c>
      <c r="B926" s="629" t="s">
        <v>1640</v>
      </c>
      <c r="C926" s="629" t="s">
        <v>2049</v>
      </c>
      <c r="D926" s="630"/>
      <c r="E926" s="630"/>
      <c r="F926" s="630"/>
      <c r="G926" s="664"/>
      <c r="H926" s="664"/>
      <c r="I926" s="662"/>
    </row>
    <row r="927" spans="1:9" ht="15">
      <c r="A927" s="634" t="s">
        <v>1642</v>
      </c>
      <c r="B927" s="629" t="s">
        <v>1643</v>
      </c>
      <c r="C927" s="629" t="s">
        <v>2050</v>
      </c>
      <c r="D927" s="630"/>
      <c r="E927" s="630"/>
      <c r="F927" s="630"/>
      <c r="G927" s="664"/>
      <c r="H927" s="664"/>
      <c r="I927" s="662"/>
    </row>
    <row r="928" spans="1:9" ht="15">
      <c r="A928" s="634" t="s">
        <v>1659</v>
      </c>
      <c r="B928" s="629" t="s">
        <v>1660</v>
      </c>
      <c r="C928" s="629" t="s">
        <v>2051</v>
      </c>
      <c r="D928" s="630"/>
      <c r="E928" s="630"/>
      <c r="F928" s="630"/>
      <c r="G928" s="664"/>
      <c r="H928" s="664"/>
      <c r="I928" s="662"/>
    </row>
    <row r="929" spans="1:9" ht="15">
      <c r="A929" s="634" t="s">
        <v>1665</v>
      </c>
      <c r="B929" s="629" t="s">
        <v>1666</v>
      </c>
      <c r="C929" s="629" t="s">
        <v>2052</v>
      </c>
      <c r="D929" s="630"/>
      <c r="E929" s="630"/>
      <c r="F929" s="630"/>
      <c r="G929" s="664"/>
      <c r="H929" s="664"/>
      <c r="I929" s="662"/>
    </row>
    <row r="930" spans="1:9" ht="28.5">
      <c r="A930" s="631" t="s">
        <v>1668</v>
      </c>
      <c r="B930" s="632" t="s">
        <v>1669</v>
      </c>
      <c r="C930" s="632" t="s">
        <v>2053</v>
      </c>
      <c r="D930" s="633"/>
      <c r="E930" s="633"/>
      <c r="F930" s="633"/>
      <c r="G930" s="664"/>
      <c r="H930" s="664"/>
      <c r="I930" s="662"/>
    </row>
    <row r="931" spans="1:9" ht="15">
      <c r="A931" s="634" t="s">
        <v>1630</v>
      </c>
      <c r="B931" s="629" t="s">
        <v>1671</v>
      </c>
      <c r="C931" s="629" t="s">
        <v>2054</v>
      </c>
      <c r="D931" s="630"/>
      <c r="E931" s="630"/>
      <c r="F931" s="630"/>
      <c r="G931" s="664"/>
      <c r="H931" s="664"/>
      <c r="I931" s="662"/>
    </row>
    <row r="932" spans="1:9" ht="30">
      <c r="A932" s="634" t="s">
        <v>1673</v>
      </c>
      <c r="B932" s="629" t="s">
        <v>1674</v>
      </c>
      <c r="C932" s="629" t="s">
        <v>2055</v>
      </c>
      <c r="D932" s="630"/>
      <c r="E932" s="630"/>
      <c r="F932" s="630"/>
      <c r="G932" s="664"/>
      <c r="H932" s="664"/>
      <c r="I932" s="662"/>
    </row>
    <row r="933" spans="1:9" ht="30">
      <c r="A933" s="634" t="s">
        <v>1636</v>
      </c>
      <c r="B933" s="629" t="s">
        <v>1676</v>
      </c>
      <c r="C933" s="629" t="s">
        <v>2056</v>
      </c>
      <c r="D933" s="630"/>
      <c r="E933" s="630"/>
      <c r="F933" s="630"/>
      <c r="G933" s="664"/>
      <c r="H933" s="664"/>
      <c r="I933" s="662"/>
    </row>
    <row r="934" spans="1:9" ht="30">
      <c r="A934" s="634" t="s">
        <v>1639</v>
      </c>
      <c r="B934" s="629" t="s">
        <v>1678</v>
      </c>
      <c r="C934" s="629" t="s">
        <v>2057</v>
      </c>
      <c r="D934" s="630"/>
      <c r="E934" s="630"/>
      <c r="F934" s="630"/>
      <c r="G934" s="664"/>
      <c r="H934" s="664"/>
      <c r="I934" s="662"/>
    </row>
    <row r="935" spans="1:9" ht="15">
      <c r="A935" s="634" t="s">
        <v>1642</v>
      </c>
      <c r="B935" s="629" t="s">
        <v>1680</v>
      </c>
      <c r="C935" s="629" t="s">
        <v>2058</v>
      </c>
      <c r="D935" s="630"/>
      <c r="E935" s="630"/>
      <c r="F935" s="630"/>
      <c r="G935" s="664"/>
      <c r="H935" s="664"/>
      <c r="I935" s="662"/>
    </row>
    <row r="936" spans="1:9" ht="15">
      <c r="A936" s="634" t="s">
        <v>1659</v>
      </c>
      <c r="B936" s="629" t="s">
        <v>1692</v>
      </c>
      <c r="C936" s="629" t="s">
        <v>2059</v>
      </c>
      <c r="D936" s="630"/>
      <c r="E936" s="630"/>
      <c r="F936" s="630"/>
      <c r="G936" s="664"/>
      <c r="H936" s="664"/>
      <c r="I936" s="662"/>
    </row>
    <row r="937" spans="1:9" ht="15">
      <c r="A937" s="634" t="s">
        <v>1665</v>
      </c>
      <c r="B937" s="629" t="s">
        <v>1696</v>
      </c>
      <c r="C937" s="629" t="s">
        <v>2060</v>
      </c>
      <c r="D937" s="630"/>
      <c r="E937" s="630"/>
      <c r="F937" s="630"/>
      <c r="G937" s="664"/>
      <c r="H937" s="664"/>
      <c r="I937" s="662"/>
    </row>
    <row r="938" spans="1:9" ht="42.75">
      <c r="A938" s="607" t="s">
        <v>2061</v>
      </c>
      <c r="B938" s="675"/>
      <c r="C938" s="629">
        <v>52</v>
      </c>
      <c r="D938" s="636"/>
      <c r="E938" s="630"/>
      <c r="F938" s="629"/>
      <c r="G938" s="664"/>
      <c r="H938" s="664"/>
      <c r="I938" s="662"/>
    </row>
    <row r="939" spans="1:9" ht="15">
      <c r="A939" s="631" t="s">
        <v>1699</v>
      </c>
      <c r="B939" s="632" t="s">
        <v>147</v>
      </c>
      <c r="C939" s="632" t="s">
        <v>2062</v>
      </c>
      <c r="D939" s="633"/>
      <c r="E939" s="633"/>
      <c r="F939" s="633"/>
      <c r="G939" s="664"/>
      <c r="H939" s="664"/>
      <c r="I939" s="662"/>
    </row>
    <row r="940" spans="1:9" ht="28.5">
      <c r="A940" s="631" t="s">
        <v>1624</v>
      </c>
      <c r="B940" s="632" t="s">
        <v>1625</v>
      </c>
      <c r="C940" s="632" t="s">
        <v>2063</v>
      </c>
      <c r="D940" s="630"/>
      <c r="E940" s="630"/>
      <c r="F940" s="630"/>
      <c r="G940" s="664"/>
      <c r="H940" s="664"/>
      <c r="I940" s="662"/>
    </row>
    <row r="941" spans="1:9" ht="57">
      <c r="A941" s="607" t="s">
        <v>2064</v>
      </c>
      <c r="B941" s="675"/>
      <c r="C941" s="629">
        <v>53</v>
      </c>
      <c r="D941" s="664"/>
      <c r="E941" s="664"/>
      <c r="F941" s="691"/>
      <c r="G941" s="664"/>
      <c r="H941" s="664"/>
      <c r="I941" s="662"/>
    </row>
    <row r="942" spans="1:9" ht="15">
      <c r="A942" s="631" t="s">
        <v>1699</v>
      </c>
      <c r="B942" s="632" t="s">
        <v>147</v>
      </c>
      <c r="C942" s="629" t="s">
        <v>2065</v>
      </c>
      <c r="D942" s="664"/>
      <c r="E942" s="664"/>
      <c r="F942" s="691"/>
      <c r="G942" s="664"/>
      <c r="H942" s="664"/>
      <c r="I942" s="662"/>
    </row>
    <row r="943" spans="1:9" ht="28.5">
      <c r="A943" s="631" t="s">
        <v>1624</v>
      </c>
      <c r="B943" s="632">
        <v>9210</v>
      </c>
      <c r="C943" s="629" t="s">
        <v>2066</v>
      </c>
      <c r="D943" s="664"/>
      <c r="E943" s="664"/>
      <c r="F943" s="691"/>
      <c r="G943" s="664"/>
      <c r="H943" s="664"/>
      <c r="I943" s="662"/>
    </row>
    <row r="944" spans="1:9" ht="28.5">
      <c r="A944" s="631" t="s">
        <v>1627</v>
      </c>
      <c r="B944" s="632" t="s">
        <v>1628</v>
      </c>
      <c r="C944" s="629" t="s">
        <v>2067</v>
      </c>
      <c r="D944" s="664"/>
      <c r="E944" s="664"/>
      <c r="F944" s="691"/>
      <c r="G944" s="664"/>
      <c r="H944" s="664"/>
      <c r="I944" s="662"/>
    </row>
    <row r="945" spans="1:9" ht="15">
      <c r="A945" s="634" t="s">
        <v>1630</v>
      </c>
      <c r="B945" s="629" t="s">
        <v>1631</v>
      </c>
      <c r="C945" s="629" t="s">
        <v>2068</v>
      </c>
      <c r="D945" s="664"/>
      <c r="E945" s="664"/>
      <c r="F945" s="691"/>
      <c r="G945" s="664"/>
      <c r="H945" s="664"/>
      <c r="I945" s="662"/>
    </row>
    <row r="946" spans="1:9" ht="15">
      <c r="A946" s="634" t="s">
        <v>1645</v>
      </c>
      <c r="B946" s="629" t="s">
        <v>1646</v>
      </c>
      <c r="C946" s="629" t="s">
        <v>2069</v>
      </c>
      <c r="D946" s="675"/>
      <c r="E946" s="675"/>
      <c r="F946" s="691"/>
      <c r="G946" s="664"/>
      <c r="H946" s="664"/>
      <c r="I946" s="662"/>
    </row>
    <row r="947" spans="1:9" ht="15">
      <c r="A947" s="634" t="s">
        <v>1665</v>
      </c>
      <c r="B947" s="629" t="s">
        <v>1666</v>
      </c>
      <c r="C947" s="629" t="s">
        <v>2070</v>
      </c>
      <c r="D947" s="675"/>
      <c r="E947" s="675"/>
      <c r="F947" s="691"/>
      <c r="G947" s="664"/>
      <c r="H947" s="664"/>
      <c r="I947" s="662"/>
    </row>
    <row r="948" spans="1:9" ht="28.5">
      <c r="A948" s="631" t="s">
        <v>1668</v>
      </c>
      <c r="B948" s="632" t="s">
        <v>1669</v>
      </c>
      <c r="C948" s="629" t="s">
        <v>2071</v>
      </c>
      <c r="D948" s="675"/>
      <c r="E948" s="675"/>
      <c r="F948" s="691"/>
      <c r="G948" s="664"/>
      <c r="H948" s="664"/>
      <c r="I948" s="662"/>
    </row>
    <row r="949" spans="1:9" ht="15">
      <c r="A949" s="634" t="s">
        <v>1630</v>
      </c>
      <c r="B949" s="629" t="s">
        <v>1671</v>
      </c>
      <c r="C949" s="629" t="s">
        <v>2072</v>
      </c>
      <c r="D949" s="675"/>
      <c r="E949" s="675"/>
      <c r="F949" s="691"/>
      <c r="G949" s="664"/>
      <c r="H949" s="664"/>
      <c r="I949" s="662"/>
    </row>
    <row r="950" spans="1:9" ht="15">
      <c r="A950" s="634" t="s">
        <v>1645</v>
      </c>
      <c r="B950" s="629" t="s">
        <v>1682</v>
      </c>
      <c r="C950" s="629" t="s">
        <v>2073</v>
      </c>
      <c r="D950" s="675"/>
      <c r="E950" s="675"/>
      <c r="F950" s="691"/>
      <c r="G950" s="664"/>
      <c r="H950" s="664"/>
      <c r="I950" s="662"/>
    </row>
    <row r="951" spans="1:9" ht="15">
      <c r="A951" s="634" t="s">
        <v>1665</v>
      </c>
      <c r="B951" s="629" t="s">
        <v>1696</v>
      </c>
      <c r="C951" s="629" t="s">
        <v>2074</v>
      </c>
      <c r="D951" s="636"/>
      <c r="E951" s="630"/>
      <c r="F951" s="629"/>
      <c r="G951" s="664"/>
      <c r="H951" s="664"/>
      <c r="I951" s="662"/>
    </row>
    <row r="952" spans="1:9" ht="42.75">
      <c r="A952" s="651" t="s">
        <v>2075</v>
      </c>
      <c r="B952" s="675"/>
      <c r="C952" s="650">
        <v>54</v>
      </c>
      <c r="D952" s="675"/>
      <c r="E952" s="675"/>
      <c r="F952" s="629"/>
      <c r="G952" s="664"/>
      <c r="H952" s="664"/>
      <c r="I952" s="662"/>
    </row>
    <row r="953" spans="1:9" ht="15">
      <c r="A953" s="634" t="s">
        <v>2076</v>
      </c>
      <c r="B953" s="632" t="s">
        <v>1625</v>
      </c>
      <c r="C953" s="650" t="s">
        <v>2077</v>
      </c>
      <c r="D953" s="675"/>
      <c r="E953" s="675"/>
      <c r="F953" s="629"/>
      <c r="G953" s="664"/>
      <c r="H953" s="664"/>
      <c r="I953" s="662"/>
    </row>
    <row r="954" spans="1:9" ht="15">
      <c r="A954" s="634" t="s">
        <v>2078</v>
      </c>
      <c r="B954" s="632" t="s">
        <v>2079</v>
      </c>
      <c r="C954" s="650" t="s">
        <v>2080</v>
      </c>
      <c r="D954" s="675"/>
      <c r="E954" s="675"/>
      <c r="F954" s="691"/>
      <c r="G954" s="664"/>
      <c r="H954" s="664"/>
      <c r="I954" s="662"/>
    </row>
    <row r="955" spans="1:9" ht="30">
      <c r="A955" s="634" t="s">
        <v>2081</v>
      </c>
      <c r="B955" s="632" t="s">
        <v>2082</v>
      </c>
      <c r="C955" s="650" t="s">
        <v>2083</v>
      </c>
      <c r="D955" s="675"/>
      <c r="E955" s="675"/>
      <c r="F955" s="691"/>
      <c r="G955" s="664"/>
      <c r="H955" s="664"/>
      <c r="I955" s="662"/>
    </row>
    <row r="956" spans="1:9" ht="30">
      <c r="A956" s="634" t="s">
        <v>2084</v>
      </c>
      <c r="B956" s="632" t="s">
        <v>2085</v>
      </c>
      <c r="C956" s="650" t="s">
        <v>2086</v>
      </c>
      <c r="D956" s="675"/>
      <c r="E956" s="675"/>
      <c r="F956" s="691"/>
      <c r="G956" s="664"/>
      <c r="H956" s="664"/>
      <c r="I956" s="662"/>
    </row>
    <row r="957" spans="1:9" ht="42.75">
      <c r="A957" s="607" t="s">
        <v>2087</v>
      </c>
      <c r="B957" s="675"/>
      <c r="C957" s="650">
        <v>55</v>
      </c>
      <c r="D957" s="675"/>
      <c r="E957" s="675"/>
      <c r="F957" s="691"/>
      <c r="G957" s="664"/>
      <c r="H957" s="664"/>
      <c r="I957" s="662"/>
    </row>
    <row r="958" spans="1:9" ht="15">
      <c r="A958" s="634" t="s">
        <v>2088</v>
      </c>
      <c r="B958" s="632" t="s">
        <v>1625</v>
      </c>
      <c r="C958" s="650" t="s">
        <v>2089</v>
      </c>
      <c r="D958" s="675"/>
      <c r="E958" s="675"/>
      <c r="F958" s="691"/>
      <c r="G958" s="664"/>
      <c r="H958" s="664"/>
      <c r="I958" s="662"/>
    </row>
    <row r="959" spans="1:9" ht="30">
      <c r="A959" s="634" t="s">
        <v>2090</v>
      </c>
      <c r="B959" s="632" t="s">
        <v>2079</v>
      </c>
      <c r="C959" s="650" t="s">
        <v>2091</v>
      </c>
      <c r="D959" s="675"/>
      <c r="E959" s="675"/>
      <c r="F959" s="691"/>
      <c r="G959" s="664"/>
      <c r="H959" s="664"/>
      <c r="I959" s="662"/>
    </row>
    <row r="960" spans="1:9" ht="42.75">
      <c r="A960" s="607" t="s">
        <v>2092</v>
      </c>
      <c r="B960" s="675"/>
      <c r="C960" s="650">
        <v>56</v>
      </c>
      <c r="D960" s="675"/>
      <c r="E960" s="675"/>
      <c r="F960" s="691"/>
      <c r="G960" s="664"/>
      <c r="H960" s="664"/>
      <c r="I960" s="662"/>
    </row>
    <row r="961" spans="1:9" ht="30">
      <c r="A961" s="634" t="s">
        <v>2093</v>
      </c>
      <c r="B961" s="632" t="s">
        <v>1625</v>
      </c>
      <c r="C961" s="650" t="s">
        <v>2094</v>
      </c>
      <c r="D961" s="675"/>
      <c r="E961" s="675"/>
      <c r="F961" s="691"/>
      <c r="G961" s="664"/>
      <c r="H961" s="664"/>
      <c r="I961" s="662"/>
    </row>
    <row r="962" spans="1:9" ht="30">
      <c r="A962" s="652" t="s">
        <v>2095</v>
      </c>
      <c r="B962" s="675">
        <v>9401</v>
      </c>
      <c r="C962" s="650" t="s">
        <v>2096</v>
      </c>
      <c r="D962" s="675"/>
      <c r="E962" s="675"/>
      <c r="F962" s="691"/>
      <c r="G962" s="664"/>
      <c r="H962" s="664"/>
      <c r="I962" s="662"/>
    </row>
    <row r="963" spans="1:9" ht="30">
      <c r="A963" s="634" t="s">
        <v>2097</v>
      </c>
      <c r="B963" s="632" t="s">
        <v>2079</v>
      </c>
      <c r="C963" s="650" t="s">
        <v>2098</v>
      </c>
      <c r="D963" s="675"/>
      <c r="E963" s="675"/>
      <c r="F963" s="691"/>
      <c r="G963" s="664"/>
      <c r="H963" s="664"/>
      <c r="I963" s="662"/>
    </row>
    <row r="964" spans="1:9" ht="45">
      <c r="A964" s="652" t="s">
        <v>2099</v>
      </c>
      <c r="B964" s="675">
        <v>9601</v>
      </c>
      <c r="C964" s="650" t="s">
        <v>2100</v>
      </c>
      <c r="D964" s="675"/>
      <c r="E964" s="675"/>
      <c r="F964" s="691"/>
      <c r="G964" s="664"/>
      <c r="H964" s="664"/>
      <c r="I964" s="662"/>
    </row>
    <row r="965" spans="1:9" ht="71.25">
      <c r="A965" s="637" t="s">
        <v>2101</v>
      </c>
      <c r="B965" s="675"/>
      <c r="C965" s="650">
        <v>57</v>
      </c>
      <c r="D965" s="675"/>
      <c r="E965" s="675"/>
      <c r="F965" s="691"/>
      <c r="G965" s="664"/>
      <c r="H965" s="664"/>
      <c r="I965" s="662"/>
    </row>
    <row r="966" spans="1:9" ht="15">
      <c r="A966" s="634" t="s">
        <v>2102</v>
      </c>
      <c r="B966" s="632" t="s">
        <v>1625</v>
      </c>
      <c r="C966" s="650" t="s">
        <v>2103</v>
      </c>
      <c r="D966" s="675"/>
      <c r="E966" s="675"/>
      <c r="F966" s="691"/>
      <c r="G966" s="664"/>
      <c r="H966" s="664"/>
      <c r="I966" s="662"/>
    </row>
    <row r="967" spans="1:9" ht="30">
      <c r="A967" s="634" t="s">
        <v>2097</v>
      </c>
      <c r="B967" s="632" t="s">
        <v>2079</v>
      </c>
      <c r="C967" s="650" t="s">
        <v>2104</v>
      </c>
      <c r="D967" s="675"/>
      <c r="E967" s="675"/>
      <c r="F967" s="691"/>
      <c r="G967" s="664"/>
      <c r="H967" s="664"/>
      <c r="I967" s="662"/>
    </row>
    <row r="968" spans="1:9" ht="15">
      <c r="A968" s="634" t="s">
        <v>2105</v>
      </c>
      <c r="B968" s="632" t="s">
        <v>2082</v>
      </c>
      <c r="C968" s="650" t="s">
        <v>2106</v>
      </c>
      <c r="D968" s="675"/>
      <c r="E968" s="675"/>
      <c r="F968" s="691"/>
      <c r="G968" s="664"/>
      <c r="H968" s="664"/>
      <c r="I968" s="662"/>
    </row>
    <row r="969" spans="1:9" ht="15">
      <c r="A969" s="634" t="s">
        <v>2107</v>
      </c>
      <c r="B969" s="632" t="s">
        <v>2085</v>
      </c>
      <c r="C969" s="650" t="s">
        <v>2108</v>
      </c>
      <c r="D969" s="675"/>
      <c r="E969" s="675"/>
      <c r="F969" s="691"/>
      <c r="G969" s="664"/>
      <c r="H969" s="664"/>
      <c r="I969" s="662"/>
    </row>
    <row r="970" spans="1:9" ht="42.75">
      <c r="A970" s="607" t="s">
        <v>2109</v>
      </c>
      <c r="B970" s="675"/>
      <c r="C970" s="629">
        <v>58</v>
      </c>
      <c r="D970" s="675"/>
      <c r="E970" s="675"/>
      <c r="F970" s="691"/>
      <c r="G970" s="664"/>
      <c r="H970" s="664"/>
      <c r="I970" s="662"/>
    </row>
    <row r="971" spans="1:9" ht="15">
      <c r="A971" s="634" t="s">
        <v>2110</v>
      </c>
      <c r="B971" s="632" t="s">
        <v>147</v>
      </c>
      <c r="C971" s="629" t="s">
        <v>2111</v>
      </c>
      <c r="D971" s="675"/>
      <c r="E971" s="675"/>
      <c r="F971" s="691"/>
      <c r="G971" s="664"/>
      <c r="H971" s="664"/>
      <c r="I971" s="662"/>
    </row>
    <row r="972" spans="1:9" ht="15">
      <c r="A972" s="634" t="s">
        <v>2112</v>
      </c>
      <c r="B972" s="632" t="s">
        <v>2113</v>
      </c>
      <c r="C972" s="629" t="s">
        <v>2114</v>
      </c>
      <c r="D972" s="675"/>
      <c r="E972" s="675"/>
      <c r="F972" s="691"/>
      <c r="G972" s="664"/>
      <c r="H972" s="664"/>
      <c r="I972" s="662"/>
    </row>
    <row r="973" spans="1:9" ht="15">
      <c r="A973" s="634" t="s">
        <v>2115</v>
      </c>
      <c r="B973" s="632" t="s">
        <v>1669</v>
      </c>
      <c r="C973" s="629" t="s">
        <v>2116</v>
      </c>
      <c r="D973" s="675"/>
      <c r="E973" s="675"/>
      <c r="F973" s="691"/>
      <c r="G973" s="664"/>
      <c r="H973" s="664"/>
      <c r="I973" s="662"/>
    </row>
    <row r="974" spans="1:9" ht="45">
      <c r="A974" s="634" t="s">
        <v>2117</v>
      </c>
      <c r="B974" s="632" t="s">
        <v>1625</v>
      </c>
      <c r="C974" s="629" t="s">
        <v>2118</v>
      </c>
      <c r="D974" s="664"/>
      <c r="E974" s="664"/>
      <c r="F974" s="664"/>
      <c r="G974" s="664"/>
      <c r="H974" s="664"/>
      <c r="I974" s="662"/>
    </row>
    <row r="975" spans="1:9" ht="30">
      <c r="A975" s="634" t="s">
        <v>2119</v>
      </c>
      <c r="B975" s="632" t="s">
        <v>2079</v>
      </c>
      <c r="C975" s="629" t="s">
        <v>2120</v>
      </c>
      <c r="D975" s="664"/>
      <c r="E975" s="664"/>
      <c r="F975" s="664"/>
      <c r="G975" s="664"/>
      <c r="H975" s="664"/>
      <c r="I975" s="662"/>
    </row>
    <row r="976" spans="1:9" ht="42.75">
      <c r="A976" s="607" t="s">
        <v>2121</v>
      </c>
      <c r="B976" s="675"/>
      <c r="C976" s="629">
        <v>59</v>
      </c>
      <c r="D976" s="664"/>
      <c r="E976" s="664"/>
      <c r="F976" s="664"/>
      <c r="G976" s="664"/>
      <c r="H976" s="664"/>
      <c r="I976" s="662"/>
    </row>
    <row r="977" spans="1:9" ht="30">
      <c r="A977" s="634" t="s">
        <v>2122</v>
      </c>
      <c r="B977" s="632" t="s">
        <v>1885</v>
      </c>
      <c r="C977" s="629" t="s">
        <v>2123</v>
      </c>
      <c r="D977" s="664"/>
      <c r="E977" s="664"/>
      <c r="F977" s="664"/>
      <c r="G977" s="664"/>
      <c r="H977" s="664"/>
      <c r="I977" s="662"/>
    </row>
    <row r="978" spans="1:9" ht="45">
      <c r="A978" s="634" t="s">
        <v>2124</v>
      </c>
      <c r="B978" s="632" t="s">
        <v>1625</v>
      </c>
      <c r="C978" s="629" t="s">
        <v>2125</v>
      </c>
      <c r="D978" s="664"/>
      <c r="E978" s="664"/>
      <c r="F978" s="664"/>
      <c r="G978" s="664"/>
      <c r="H978" s="664"/>
      <c r="I978" s="662"/>
    </row>
    <row r="979" spans="1:9" ht="15.75" thickBot="1">
      <c r="A979" s="692" t="s">
        <v>2126</v>
      </c>
      <c r="B979" s="653" t="s">
        <v>2079</v>
      </c>
      <c r="C979" s="693" t="s">
        <v>2127</v>
      </c>
      <c r="D979" s="694"/>
      <c r="E979" s="694"/>
      <c r="F979" s="694"/>
      <c r="G979" s="694"/>
      <c r="H979" s="694"/>
      <c r="I979" s="695"/>
    </row>
    <row r="981" spans="1:4" ht="12.75">
      <c r="A981" s="467" t="s">
        <v>2128</v>
      </c>
      <c r="D981" s="467" t="s">
        <v>2129</v>
      </c>
    </row>
    <row r="982" spans="2:4" ht="12.75">
      <c r="B982" s="467" t="s">
        <v>2130</v>
      </c>
      <c r="D982" s="467" t="s">
        <v>457</v>
      </c>
    </row>
    <row r="983" spans="1:4" ht="12.75">
      <c r="A983" s="467" t="s">
        <v>2131</v>
      </c>
      <c r="D983" s="467" t="s">
        <v>2129</v>
      </c>
    </row>
    <row r="984" spans="2:4" ht="12.75">
      <c r="B984" s="467" t="s">
        <v>2130</v>
      </c>
      <c r="D984" s="467" t="s">
        <v>457</v>
      </c>
    </row>
    <row r="985" spans="1:4" ht="12.75">
      <c r="A985" s="467" t="s">
        <v>2132</v>
      </c>
      <c r="D985" s="467" t="s">
        <v>2129</v>
      </c>
    </row>
    <row r="986" spans="2:4" ht="12.75">
      <c r="B986" s="467" t="s">
        <v>2130</v>
      </c>
      <c r="D986" s="467" t="s">
        <v>457</v>
      </c>
    </row>
  </sheetData>
  <sheetProtection/>
  <mergeCells count="16">
    <mergeCell ref="G414:H414"/>
    <mergeCell ref="G416:H416"/>
    <mergeCell ref="G4:I4"/>
    <mergeCell ref="G5:I5"/>
    <mergeCell ref="G6:I6"/>
    <mergeCell ref="H2:I2"/>
    <mergeCell ref="A7:I7"/>
    <mergeCell ref="A8:I8"/>
    <mergeCell ref="A10:I10"/>
    <mergeCell ref="A11:I11"/>
    <mergeCell ref="A25:A26"/>
    <mergeCell ref="B25:B26"/>
    <mergeCell ref="C25:C26"/>
    <mergeCell ref="D25:E25"/>
    <mergeCell ref="F25:G25"/>
    <mergeCell ref="H25:I25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L72"/>
  <sheetViews>
    <sheetView view="pageBreakPreview" zoomScale="90" zoomScaleSheetLayoutView="90" zoomScalePageLayoutView="0" workbookViewId="0" topLeftCell="A1">
      <selection activeCell="S18" sqref="S18"/>
    </sheetView>
  </sheetViews>
  <sheetFormatPr defaultColWidth="9.00390625" defaultRowHeight="12.75"/>
  <cols>
    <col min="1" max="1" width="8.625" style="11" customWidth="1"/>
    <col min="2" max="2" width="56.75390625" style="11" customWidth="1"/>
    <col min="3" max="3" width="8.125" style="11" customWidth="1"/>
    <col min="4" max="4" width="14.375" style="11" customWidth="1"/>
    <col min="5" max="5" width="13.25390625" style="11" customWidth="1"/>
    <col min="6" max="6" width="12.00390625" style="11" customWidth="1"/>
    <col min="7" max="7" width="9.75390625" style="11" customWidth="1"/>
    <col min="8" max="9" width="9.125" style="11" customWidth="1"/>
    <col min="10" max="10" width="18.00390625" style="11" customWidth="1"/>
    <col min="11" max="16384" width="9.125" style="11" customWidth="1"/>
  </cols>
  <sheetData>
    <row r="1" ht="24" customHeight="1">
      <c r="J1" s="432" t="s">
        <v>976</v>
      </c>
    </row>
    <row r="2" spans="2:12" ht="23.25" customHeight="1">
      <c r="B2" s="930" t="s">
        <v>2139</v>
      </c>
      <c r="C2" s="930"/>
      <c r="D2" s="930"/>
      <c r="E2" s="930"/>
      <c r="F2" s="930"/>
      <c r="G2" s="930"/>
      <c r="H2" s="930"/>
      <c r="I2" s="930"/>
      <c r="J2" s="930"/>
      <c r="K2" s="469"/>
      <c r="L2" s="469"/>
    </row>
    <row r="3" spans="1:12" ht="15">
      <c r="A3" s="14"/>
      <c r="B3" s="468"/>
      <c r="C3" s="468"/>
      <c r="D3" s="468"/>
      <c r="E3" s="467"/>
      <c r="F3" s="467"/>
      <c r="G3" s="467"/>
      <c r="H3" s="467"/>
      <c r="I3" s="929" t="s">
        <v>978</v>
      </c>
      <c r="J3" s="929"/>
      <c r="K3" s="477"/>
      <c r="L3" s="477"/>
    </row>
    <row r="4" spans="1:10" ht="15.75">
      <c r="A4" s="931" t="s">
        <v>681</v>
      </c>
      <c r="B4" s="931"/>
      <c r="C4" s="931"/>
      <c r="D4" s="931"/>
      <c r="E4" s="931"/>
      <c r="F4" s="931"/>
      <c r="G4" s="931"/>
      <c r="H4" s="931"/>
      <c r="I4" s="931"/>
      <c r="J4" s="931"/>
    </row>
    <row r="5" spans="1:10" ht="29.25" customHeight="1">
      <c r="A5" s="932" t="s">
        <v>956</v>
      </c>
      <c r="B5" s="932"/>
      <c r="C5" s="932"/>
      <c r="D5" s="932"/>
      <c r="E5" s="933"/>
      <c r="F5" s="933"/>
      <c r="G5" s="933"/>
      <c r="H5" s="933"/>
      <c r="I5" s="933"/>
      <c r="J5" s="933"/>
    </row>
    <row r="6" spans="1:10" ht="15">
      <c r="A6" s="934" t="s">
        <v>957</v>
      </c>
      <c r="B6" s="934"/>
      <c r="C6" s="934"/>
      <c r="D6" s="934"/>
      <c r="E6" s="934"/>
      <c r="F6" s="934"/>
      <c r="G6" s="934"/>
      <c r="H6" s="934"/>
      <c r="I6" s="934"/>
      <c r="J6" s="934"/>
    </row>
    <row r="7" spans="1:4" ht="15">
      <c r="A7" s="15"/>
      <c r="B7" s="15"/>
      <c r="C7" s="15"/>
      <c r="D7" s="15"/>
    </row>
    <row r="8" spans="1:4" ht="15">
      <c r="A8" s="16"/>
      <c r="B8" s="16"/>
      <c r="C8" s="16"/>
      <c r="D8" s="16"/>
    </row>
    <row r="9" spans="1:4" ht="15.75" thickBot="1">
      <c r="A9" s="13" t="s">
        <v>476</v>
      </c>
      <c r="B9" s="13" t="s">
        <v>476</v>
      </c>
      <c r="C9" s="13"/>
      <c r="D9" s="13"/>
    </row>
    <row r="10" spans="1:10" ht="35.25" customHeight="1" thickBot="1">
      <c r="A10" s="935" t="s">
        <v>143</v>
      </c>
      <c r="B10" s="935" t="s">
        <v>144</v>
      </c>
      <c r="C10" s="928" t="s">
        <v>675</v>
      </c>
      <c r="D10" s="928" t="s">
        <v>682</v>
      </c>
      <c r="E10" s="935" t="s">
        <v>683</v>
      </c>
      <c r="F10" s="922" t="s">
        <v>684</v>
      </c>
      <c r="G10" s="925" t="s">
        <v>685</v>
      </c>
      <c r="H10" s="926"/>
      <c r="I10" s="927"/>
      <c r="J10" s="928" t="s">
        <v>686</v>
      </c>
    </row>
    <row r="11" spans="1:10" ht="15.75" thickBot="1">
      <c r="A11" s="935"/>
      <c r="B11" s="935"/>
      <c r="C11" s="923"/>
      <c r="D11" s="923"/>
      <c r="E11" s="935"/>
      <c r="F11" s="923"/>
      <c r="G11" s="923" t="s">
        <v>687</v>
      </c>
      <c r="H11" s="923" t="s">
        <v>688</v>
      </c>
      <c r="I11" s="923" t="s">
        <v>689</v>
      </c>
      <c r="J11" s="923"/>
    </row>
    <row r="12" spans="1:10" ht="15" customHeight="1" thickBot="1">
      <c r="A12" s="935"/>
      <c r="B12" s="935"/>
      <c r="C12" s="923"/>
      <c r="D12" s="923"/>
      <c r="E12" s="935"/>
      <c r="F12" s="923"/>
      <c r="G12" s="923"/>
      <c r="H12" s="923"/>
      <c r="I12" s="923"/>
      <c r="J12" s="923"/>
    </row>
    <row r="13" spans="1:10" ht="30.75" customHeight="1" thickBot="1">
      <c r="A13" s="928"/>
      <c r="B13" s="928"/>
      <c r="C13" s="923"/>
      <c r="D13" s="923"/>
      <c r="E13" s="928"/>
      <c r="F13" s="923"/>
      <c r="G13" s="923"/>
      <c r="H13" s="923"/>
      <c r="I13" s="923"/>
      <c r="J13" s="923"/>
    </row>
    <row r="14" spans="1:10" ht="33" customHeight="1" thickBot="1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 t="s">
        <v>960</v>
      </c>
      <c r="G14" s="17">
        <v>7</v>
      </c>
      <c r="H14" s="17">
        <v>8</v>
      </c>
      <c r="I14" s="84">
        <v>9</v>
      </c>
      <c r="J14" s="86" t="s">
        <v>961</v>
      </c>
    </row>
    <row r="15" spans="1:10" ht="19.5" customHeight="1">
      <c r="A15" s="43" t="s">
        <v>148</v>
      </c>
      <c r="B15" s="44" t="s">
        <v>958</v>
      </c>
      <c r="C15" s="87" t="s">
        <v>147</v>
      </c>
      <c r="D15" s="45"/>
      <c r="E15" s="45"/>
      <c r="F15" s="18"/>
      <c r="G15" s="18"/>
      <c r="H15" s="18"/>
      <c r="I15" s="18"/>
      <c r="J15" s="48"/>
    </row>
    <row r="16" spans="1:10" ht="19.5" customHeight="1">
      <c r="A16" s="93">
        <v>31</v>
      </c>
      <c r="B16" s="94" t="s">
        <v>690</v>
      </c>
      <c r="C16" s="95" t="s">
        <v>85</v>
      </c>
      <c r="D16" s="46"/>
      <c r="E16" s="47"/>
      <c r="F16" s="18"/>
      <c r="G16" s="18"/>
      <c r="H16" s="18"/>
      <c r="I16" s="18"/>
      <c r="J16" s="48"/>
    </row>
    <row r="17" spans="1:10" ht="47.25">
      <c r="A17" s="96">
        <v>33</v>
      </c>
      <c r="B17" s="97" t="s">
        <v>959</v>
      </c>
      <c r="C17" s="98" t="s">
        <v>5</v>
      </c>
      <c r="D17" s="52"/>
      <c r="E17" s="85"/>
      <c r="F17" s="21"/>
      <c r="G17" s="21"/>
      <c r="H17" s="21"/>
      <c r="I17" s="21"/>
      <c r="J17" s="22"/>
    </row>
    <row r="18" spans="1:10" ht="19.5" customHeight="1">
      <c r="A18" s="49">
        <v>331</v>
      </c>
      <c r="B18" s="50" t="s">
        <v>178</v>
      </c>
      <c r="C18" s="99" t="s">
        <v>6</v>
      </c>
      <c r="D18" s="51"/>
      <c r="E18" s="51"/>
      <c r="F18" s="21"/>
      <c r="G18" s="21"/>
      <c r="H18" s="21"/>
      <c r="I18" s="21"/>
      <c r="J18" s="22"/>
    </row>
    <row r="19" spans="1:10" ht="19.5" customHeight="1">
      <c r="A19" s="49">
        <v>332</v>
      </c>
      <c r="B19" s="50" t="s">
        <v>179</v>
      </c>
      <c r="C19" s="99" t="s">
        <v>7</v>
      </c>
      <c r="D19" s="51"/>
      <c r="E19" s="51"/>
      <c r="F19" s="21"/>
      <c r="G19" s="21"/>
      <c r="H19" s="21"/>
      <c r="I19" s="21"/>
      <c r="J19" s="22"/>
    </row>
    <row r="20" spans="1:10" ht="19.5" customHeight="1">
      <c r="A20" s="49">
        <v>333</v>
      </c>
      <c r="B20" s="50" t="s">
        <v>180</v>
      </c>
      <c r="C20" s="99" t="s">
        <v>8</v>
      </c>
      <c r="D20" s="51"/>
      <c r="E20" s="51"/>
      <c r="F20" s="23"/>
      <c r="G20" s="23"/>
      <c r="H20" s="23"/>
      <c r="I20" s="23"/>
      <c r="J20" s="20"/>
    </row>
    <row r="21" spans="1:10" ht="19.5" customHeight="1">
      <c r="A21" s="49">
        <v>334</v>
      </c>
      <c r="B21" s="50" t="s">
        <v>181</v>
      </c>
      <c r="C21" s="99" t="s">
        <v>9</v>
      </c>
      <c r="D21" s="51"/>
      <c r="E21" s="51"/>
      <c r="F21" s="21"/>
      <c r="G21" s="21"/>
      <c r="H21" s="21"/>
      <c r="I21" s="21"/>
      <c r="J21" s="20"/>
    </row>
    <row r="22" spans="1:10" ht="19.5" customHeight="1">
      <c r="A22" s="49">
        <v>335</v>
      </c>
      <c r="B22" s="50" t="s">
        <v>182</v>
      </c>
      <c r="C22" s="99" t="s">
        <v>10</v>
      </c>
      <c r="D22" s="51"/>
      <c r="E22" s="51"/>
      <c r="F22" s="19"/>
      <c r="G22" s="19"/>
      <c r="H22" s="19"/>
      <c r="I22" s="19"/>
      <c r="J22" s="22"/>
    </row>
    <row r="23" spans="1:10" ht="19.5" customHeight="1">
      <c r="A23" s="49">
        <v>336</v>
      </c>
      <c r="B23" s="50" t="s">
        <v>183</v>
      </c>
      <c r="C23" s="99" t="s">
        <v>11</v>
      </c>
      <c r="D23" s="51"/>
      <c r="E23" s="51"/>
      <c r="F23" s="19"/>
      <c r="G23" s="19"/>
      <c r="H23" s="19"/>
      <c r="I23" s="19"/>
      <c r="J23" s="22"/>
    </row>
    <row r="24" spans="1:10" ht="19.5" customHeight="1">
      <c r="A24" s="49">
        <v>337</v>
      </c>
      <c r="B24" s="50" t="s">
        <v>184</v>
      </c>
      <c r="C24" s="99" t="s">
        <v>12</v>
      </c>
      <c r="D24" s="51"/>
      <c r="E24" s="51"/>
      <c r="F24" s="19"/>
      <c r="G24" s="19"/>
      <c r="H24" s="19"/>
      <c r="I24" s="19"/>
      <c r="J24" s="22"/>
    </row>
    <row r="25" spans="1:10" ht="19.5" customHeight="1">
      <c r="A25" s="49">
        <v>338</v>
      </c>
      <c r="B25" s="50" t="s">
        <v>185</v>
      </c>
      <c r="C25" s="99" t="s">
        <v>13</v>
      </c>
      <c r="D25" s="51"/>
      <c r="E25" s="51"/>
      <c r="F25" s="21"/>
      <c r="G25" s="21"/>
      <c r="H25" s="21"/>
      <c r="I25" s="21"/>
      <c r="J25" s="22"/>
    </row>
    <row r="26" spans="1:10" s="24" customFormat="1" ht="19.5" customHeight="1" thickBot="1">
      <c r="A26" s="88">
        <v>339</v>
      </c>
      <c r="B26" s="89" t="s">
        <v>186</v>
      </c>
      <c r="C26" s="100" t="s">
        <v>14</v>
      </c>
      <c r="D26" s="90"/>
      <c r="E26" s="90"/>
      <c r="F26" s="91"/>
      <c r="G26" s="91"/>
      <c r="H26" s="91"/>
      <c r="I26" s="91"/>
      <c r="J26" s="92"/>
    </row>
    <row r="27" spans="1:4" ht="15">
      <c r="A27" s="25"/>
      <c r="B27" s="25"/>
      <c r="C27" s="25"/>
      <c r="D27" s="25"/>
    </row>
    <row r="28" spans="1:4" ht="15">
      <c r="A28" s="25"/>
      <c r="B28" s="25"/>
      <c r="C28" s="25"/>
      <c r="D28" s="25"/>
    </row>
    <row r="29" spans="1:4" ht="15">
      <c r="A29" s="25"/>
      <c r="B29" s="25"/>
      <c r="C29" s="25"/>
      <c r="D29" s="25"/>
    </row>
    <row r="30" spans="1:4" ht="15">
      <c r="A30" s="26"/>
      <c r="B30" s="26"/>
      <c r="C30" s="26"/>
      <c r="D30" s="26"/>
    </row>
    <row r="31" spans="1:9" ht="15">
      <c r="A31" s="4"/>
      <c r="B31" s="53" t="s">
        <v>469</v>
      </c>
      <c r="C31" s="53"/>
      <c r="D31" s="4"/>
      <c r="E31" s="3"/>
      <c r="F31" s="3"/>
      <c r="G31" s="3"/>
      <c r="H31" s="3"/>
      <c r="I31" s="3"/>
    </row>
    <row r="32" spans="1:9" ht="15">
      <c r="A32" s="2"/>
      <c r="B32" s="2"/>
      <c r="C32" s="2"/>
      <c r="D32" s="2"/>
      <c r="E32" s="26"/>
      <c r="F32" s="26"/>
      <c r="G32" s="26"/>
      <c r="H32" s="26"/>
      <c r="I32" s="26"/>
    </row>
    <row r="33" spans="1:10" ht="25.5" customHeight="1">
      <c r="A33" s="2"/>
      <c r="B33" s="5" t="s">
        <v>310</v>
      </c>
      <c r="C33" s="5"/>
      <c r="D33" s="27"/>
      <c r="E33" s="58"/>
      <c r="F33" s="58"/>
      <c r="G33" s="5"/>
      <c r="J33" s="30"/>
    </row>
    <row r="34" spans="1:10" ht="15">
      <c r="A34" s="2"/>
      <c r="B34" s="2"/>
      <c r="C34" s="2"/>
      <c r="D34" s="924" t="s">
        <v>692</v>
      </c>
      <c r="E34" s="924"/>
      <c r="F34" s="59" t="s">
        <v>457</v>
      </c>
      <c r="G34" s="59"/>
      <c r="H34" s="6"/>
      <c r="I34" s="6"/>
      <c r="J34" s="31"/>
    </row>
    <row r="35" spans="1:10" ht="25.5" customHeight="1">
      <c r="A35" s="2"/>
      <c r="B35" s="5" t="s">
        <v>313</v>
      </c>
      <c r="C35" s="5"/>
      <c r="D35" s="27"/>
      <c r="E35" s="58"/>
      <c r="F35" s="58"/>
      <c r="G35" s="5"/>
      <c r="J35" s="30"/>
    </row>
    <row r="36" spans="1:10" ht="15">
      <c r="A36" s="2"/>
      <c r="B36" s="2"/>
      <c r="C36" s="2"/>
      <c r="D36" s="924" t="s">
        <v>692</v>
      </c>
      <c r="E36" s="924"/>
      <c r="F36" s="59" t="s">
        <v>457</v>
      </c>
      <c r="G36" s="1"/>
      <c r="H36" s="1"/>
      <c r="I36" s="1"/>
      <c r="J36" s="31"/>
    </row>
    <row r="37" spans="1:7" ht="15">
      <c r="A37" s="2"/>
      <c r="B37" s="5" t="s">
        <v>0</v>
      </c>
      <c r="C37" s="5"/>
      <c r="D37" s="27"/>
      <c r="E37" s="58"/>
      <c r="F37" s="58"/>
      <c r="G37" s="5"/>
    </row>
    <row r="38" spans="1:9" ht="15">
      <c r="A38" s="2"/>
      <c r="B38" s="2"/>
      <c r="C38" s="2"/>
      <c r="D38" s="924" t="s">
        <v>692</v>
      </c>
      <c r="E38" s="924"/>
      <c r="F38" s="59" t="s">
        <v>457</v>
      </c>
      <c r="G38" s="1"/>
      <c r="H38" s="1"/>
      <c r="I38" s="1"/>
    </row>
    <row r="39" spans="1:9" ht="15">
      <c r="A39" s="2"/>
      <c r="B39" s="2"/>
      <c r="C39" s="2"/>
      <c r="D39" s="2"/>
      <c r="E39" s="6"/>
      <c r="F39" s="6"/>
      <c r="G39" s="6"/>
      <c r="H39" s="6"/>
      <c r="I39" s="6"/>
    </row>
    <row r="66" spans="1:9" ht="15">
      <c r="A66" s="28"/>
      <c r="B66" s="28"/>
      <c r="C66" s="28"/>
      <c r="D66" s="28"/>
      <c r="E66" s="10"/>
      <c r="F66" s="10"/>
      <c r="G66" s="10"/>
      <c r="H66" s="10"/>
      <c r="I66" s="10"/>
    </row>
    <row r="67" spans="1:9" ht="15">
      <c r="A67" s="28"/>
      <c r="B67" s="28"/>
      <c r="C67" s="28"/>
      <c r="D67" s="28"/>
      <c r="E67" s="10"/>
      <c r="F67" s="10"/>
      <c r="G67" s="10"/>
      <c r="H67" s="10"/>
      <c r="I67" s="10"/>
    </row>
    <row r="68" spans="1:9" ht="15">
      <c r="A68" s="28"/>
      <c r="B68" s="28"/>
      <c r="C68" s="28"/>
      <c r="D68" s="28"/>
      <c r="E68" s="10"/>
      <c r="F68" s="10"/>
      <c r="G68" s="10"/>
      <c r="H68" s="10"/>
      <c r="I68" s="10"/>
    </row>
    <row r="69" spans="1:9" ht="15">
      <c r="A69" s="28"/>
      <c r="B69" s="28"/>
      <c r="C69" s="28"/>
      <c r="D69" s="28"/>
      <c r="E69" s="10"/>
      <c r="F69" s="10"/>
      <c r="G69" s="10"/>
      <c r="H69" s="10"/>
      <c r="I69" s="10"/>
    </row>
    <row r="70" spans="1:9" ht="15">
      <c r="A70" s="28"/>
      <c r="B70" s="28"/>
      <c r="C70" s="28"/>
      <c r="D70" s="28"/>
      <c r="E70" s="10"/>
      <c r="F70" s="10"/>
      <c r="G70" s="10"/>
      <c r="H70" s="10"/>
      <c r="I70" s="10"/>
    </row>
    <row r="71" spans="1:9" ht="15">
      <c r="A71" s="28"/>
      <c r="B71" s="28"/>
      <c r="C71" s="28"/>
      <c r="D71" s="28"/>
      <c r="E71" s="10"/>
      <c r="F71" s="10"/>
      <c r="G71" s="10"/>
      <c r="H71" s="10"/>
      <c r="I71" s="10"/>
    </row>
    <row r="72" spans="1:10" ht="15" customHeight="1">
      <c r="A72" s="7"/>
      <c r="B72" s="7"/>
      <c r="C72" s="7"/>
      <c r="D72" s="7"/>
      <c r="E72" s="9"/>
      <c r="F72" s="9"/>
      <c r="G72" s="9"/>
      <c r="H72" s="9"/>
      <c r="I72" s="12"/>
      <c r="J72" s="12"/>
    </row>
  </sheetData>
  <sheetProtection/>
  <mergeCells count="19">
    <mergeCell ref="I3:J3"/>
    <mergeCell ref="B2:J2"/>
    <mergeCell ref="A4:J4"/>
    <mergeCell ref="A5:J5"/>
    <mergeCell ref="A6:J6"/>
    <mergeCell ref="A10:A13"/>
    <mergeCell ref="B10:B13"/>
    <mergeCell ref="C10:C13"/>
    <mergeCell ref="D10:D13"/>
    <mergeCell ref="E10:E13"/>
    <mergeCell ref="F10:F13"/>
    <mergeCell ref="D36:E36"/>
    <mergeCell ref="D38:E38"/>
    <mergeCell ref="G10:I10"/>
    <mergeCell ref="J10:J13"/>
    <mergeCell ref="G11:G13"/>
    <mergeCell ref="H11:H13"/>
    <mergeCell ref="I11:I13"/>
    <mergeCell ref="D34:E34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="110" zoomScaleSheetLayoutView="110" zoomScalePageLayoutView="0" workbookViewId="0" topLeftCell="A1">
      <selection activeCell="L12" sqref="L12"/>
    </sheetView>
  </sheetViews>
  <sheetFormatPr defaultColWidth="8.875" defaultRowHeight="12.75"/>
  <cols>
    <col min="1" max="3" width="8.875" style="40" customWidth="1"/>
    <col min="4" max="4" width="22.25390625" style="40" customWidth="1"/>
    <col min="5" max="5" width="14.00390625" style="40" customWidth="1"/>
    <col min="6" max="16384" width="8.875" style="40" customWidth="1"/>
  </cols>
  <sheetData>
    <row r="1" spans="6:8" ht="15.75" customHeight="1">
      <c r="F1" s="952" t="s">
        <v>977</v>
      </c>
      <c r="G1" s="952"/>
      <c r="H1" s="952"/>
    </row>
    <row r="2" spans="6:8" ht="15.75" customHeight="1">
      <c r="F2" s="795" t="s">
        <v>2136</v>
      </c>
      <c r="G2" s="795"/>
      <c r="H2" s="795"/>
    </row>
    <row r="3" spans="1:8" ht="15.75">
      <c r="A3" s="408" t="s">
        <v>967</v>
      </c>
      <c r="B3" s="408"/>
      <c r="C3" s="408"/>
      <c r="D3" s="408"/>
      <c r="E3" s="408"/>
      <c r="F3" s="795" t="s">
        <v>978</v>
      </c>
      <c r="G3" s="795"/>
      <c r="H3" s="795"/>
    </row>
    <row r="4" spans="1:8" ht="15.75">
      <c r="A4" s="54"/>
      <c r="B4" s="54"/>
      <c r="C4" s="54"/>
      <c r="D4" s="54"/>
      <c r="E4" s="54"/>
      <c r="F4" s="54"/>
      <c r="G4" s="54"/>
      <c r="H4" s="54"/>
    </row>
    <row r="5" spans="1:8" ht="31.5" customHeight="1">
      <c r="A5" s="940" t="s">
        <v>972</v>
      </c>
      <c r="B5" s="940"/>
      <c r="C5" s="940"/>
      <c r="D5" s="940"/>
      <c r="E5" s="940"/>
      <c r="F5" s="940"/>
      <c r="G5" s="940"/>
      <c r="H5" s="940"/>
    </row>
    <row r="6" spans="1:8" ht="15.75">
      <c r="A6" s="953" t="s">
        <v>676</v>
      </c>
      <c r="B6" s="953"/>
      <c r="C6" s="953"/>
      <c r="D6" s="953"/>
      <c r="E6" s="953"/>
      <c r="F6" s="953"/>
      <c r="G6" s="953"/>
      <c r="H6" s="953"/>
    </row>
    <row r="7" spans="1:8" ht="15.75">
      <c r="A7" s="32"/>
      <c r="B7" s="32"/>
      <c r="C7" s="32"/>
      <c r="D7" s="32"/>
      <c r="E7" s="32"/>
      <c r="F7" s="32"/>
      <c r="G7" s="32"/>
      <c r="H7" s="32"/>
    </row>
    <row r="8" spans="1:8" ht="32.25" customHeight="1">
      <c r="A8" s="936" t="s">
        <v>144</v>
      </c>
      <c r="B8" s="937"/>
      <c r="C8" s="937"/>
      <c r="D8" s="938"/>
      <c r="E8" s="55" t="s">
        <v>675</v>
      </c>
      <c r="F8" s="936" t="s">
        <v>255</v>
      </c>
      <c r="G8" s="937"/>
      <c r="H8" s="938"/>
    </row>
    <row r="9" spans="1:8" ht="15.75">
      <c r="A9" s="956">
        <v>1</v>
      </c>
      <c r="B9" s="957"/>
      <c r="C9" s="957"/>
      <c r="D9" s="958"/>
      <c r="E9" s="56">
        <v>2</v>
      </c>
      <c r="F9" s="956">
        <v>3</v>
      </c>
      <c r="G9" s="957"/>
      <c r="H9" s="958"/>
    </row>
    <row r="10" spans="1:8" ht="26.25" customHeight="1">
      <c r="A10" s="946" t="s">
        <v>971</v>
      </c>
      <c r="B10" s="947"/>
      <c r="C10" s="947"/>
      <c r="D10" s="948"/>
      <c r="E10" s="412" t="s">
        <v>973</v>
      </c>
      <c r="F10" s="409"/>
      <c r="G10" s="410"/>
      <c r="H10" s="411"/>
    </row>
    <row r="11" spans="1:8" ht="33.75" customHeight="1">
      <c r="A11" s="949" t="s">
        <v>677</v>
      </c>
      <c r="B11" s="950"/>
      <c r="C11" s="950"/>
      <c r="D11" s="951"/>
      <c r="E11" s="55">
        <v>2</v>
      </c>
      <c r="F11" s="943"/>
      <c r="G11" s="944"/>
      <c r="H11" s="945"/>
    </row>
    <row r="12" spans="1:8" ht="40.5" customHeight="1">
      <c r="A12" s="949" t="s">
        <v>678</v>
      </c>
      <c r="B12" s="950"/>
      <c r="C12" s="950"/>
      <c r="D12" s="951"/>
      <c r="E12" s="55" t="s">
        <v>970</v>
      </c>
      <c r="F12" s="943"/>
      <c r="G12" s="944"/>
      <c r="H12" s="945"/>
    </row>
    <row r="15" ht="15.75">
      <c r="A15" s="60" t="s">
        <v>974</v>
      </c>
    </row>
    <row r="16" spans="1:8" ht="15.75">
      <c r="A16" s="955" t="s">
        <v>975</v>
      </c>
      <c r="B16" s="955"/>
      <c r="C16" s="955"/>
      <c r="D16" s="955"/>
      <c r="E16" s="955"/>
      <c r="F16" s="955"/>
      <c r="G16" s="955"/>
      <c r="H16" s="955"/>
    </row>
    <row r="19" spans="1:8" ht="15.75">
      <c r="A19" s="954" t="s">
        <v>469</v>
      </c>
      <c r="B19" s="954"/>
      <c r="C19" s="954"/>
      <c r="D19" s="57"/>
      <c r="E19" s="60"/>
      <c r="F19" s="60"/>
      <c r="G19" s="60"/>
      <c r="H19" s="60"/>
    </row>
    <row r="20" spans="1:8" ht="15.75">
      <c r="A20" s="939" t="s">
        <v>310</v>
      </c>
      <c r="B20" s="939"/>
      <c r="C20" s="939"/>
      <c r="D20" s="939"/>
      <c r="E20" s="941" t="s">
        <v>679</v>
      </c>
      <c r="F20" s="941"/>
      <c r="G20" s="941"/>
      <c r="H20" s="941"/>
    </row>
    <row r="21" spans="1:8" ht="15">
      <c r="A21" s="63"/>
      <c r="B21" s="63"/>
      <c r="C21" s="63"/>
      <c r="D21" s="63"/>
      <c r="E21" s="924" t="s">
        <v>692</v>
      </c>
      <c r="F21" s="924"/>
      <c r="G21" s="924" t="s">
        <v>457</v>
      </c>
      <c r="H21" s="924"/>
    </row>
    <row r="22" spans="1:9" ht="15.75">
      <c r="A22" s="63"/>
      <c r="B22" s="64"/>
      <c r="C22" s="64"/>
      <c r="D22" s="64"/>
      <c r="E22" s="61"/>
      <c r="F22" s="61"/>
      <c r="G22" s="61"/>
      <c r="H22" s="61"/>
      <c r="I22" s="41"/>
    </row>
    <row r="23" spans="1:9" ht="35.25" customHeight="1">
      <c r="A23" s="942" t="s">
        <v>691</v>
      </c>
      <c r="B23" s="942"/>
      <c r="C23" s="942"/>
      <c r="D23" s="942"/>
      <c r="E23" s="941" t="s">
        <v>679</v>
      </c>
      <c r="F23" s="941"/>
      <c r="G23" s="941"/>
      <c r="H23" s="941"/>
      <c r="I23" s="42"/>
    </row>
    <row r="24" spans="1:9" ht="15">
      <c r="A24" s="63"/>
      <c r="B24" s="64"/>
      <c r="C24" s="64"/>
      <c r="D24" s="64"/>
      <c r="E24" s="959" t="s">
        <v>693</v>
      </c>
      <c r="F24" s="959"/>
      <c r="G24" s="959" t="s">
        <v>457</v>
      </c>
      <c r="H24" s="959"/>
      <c r="I24" s="42"/>
    </row>
    <row r="25" spans="1:9" ht="15">
      <c r="A25" s="63"/>
      <c r="B25" s="64"/>
      <c r="C25" s="64"/>
      <c r="D25" s="64"/>
      <c r="E25" s="62"/>
      <c r="F25" s="62"/>
      <c r="G25" s="62"/>
      <c r="H25" s="62"/>
      <c r="I25" s="41"/>
    </row>
    <row r="26" spans="1:8" ht="12.75" customHeight="1">
      <c r="A26" s="939" t="s">
        <v>0</v>
      </c>
      <c r="B26" s="939"/>
      <c r="C26" s="939"/>
      <c r="D26" s="939"/>
      <c r="E26" s="940" t="s">
        <v>680</v>
      </c>
      <c r="F26" s="940"/>
      <c r="G26" s="940"/>
      <c r="H26" s="940"/>
    </row>
    <row r="27" spans="1:8" ht="15.75">
      <c r="A27" s="60"/>
      <c r="B27" s="60"/>
      <c r="C27" s="60"/>
      <c r="D27" s="60"/>
      <c r="E27" s="959" t="s">
        <v>693</v>
      </c>
      <c r="F27" s="959"/>
      <c r="G27" s="959" t="s">
        <v>457</v>
      </c>
      <c r="H27" s="959"/>
    </row>
  </sheetData>
  <sheetProtection/>
  <mergeCells count="28">
    <mergeCell ref="E27:F27"/>
    <mergeCell ref="G27:H27"/>
    <mergeCell ref="A20:D20"/>
    <mergeCell ref="E20:H20"/>
    <mergeCell ref="E24:F24"/>
    <mergeCell ref="G24:H24"/>
    <mergeCell ref="E21:F21"/>
    <mergeCell ref="G21:H21"/>
    <mergeCell ref="F1:H1"/>
    <mergeCell ref="F3:H3"/>
    <mergeCell ref="A5:H5"/>
    <mergeCell ref="A6:H6"/>
    <mergeCell ref="A8:D8"/>
    <mergeCell ref="A19:C19"/>
    <mergeCell ref="A16:H16"/>
    <mergeCell ref="A9:D9"/>
    <mergeCell ref="F9:H9"/>
    <mergeCell ref="A11:D11"/>
    <mergeCell ref="F8:H8"/>
    <mergeCell ref="F2:H2"/>
    <mergeCell ref="A26:D26"/>
    <mergeCell ref="E26:H26"/>
    <mergeCell ref="E23:H23"/>
    <mergeCell ref="A23:D23"/>
    <mergeCell ref="F11:H11"/>
    <mergeCell ref="A10:D10"/>
    <mergeCell ref="A12:D12"/>
    <mergeCell ref="F12:H12"/>
  </mergeCells>
  <printOptions/>
  <pageMargins left="0.83" right="0.62" top="0.7480314960629921" bottom="0.7480314960629921" header="0.31496062992125984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poprea</dc:creator>
  <cp:keywords/>
  <dc:description/>
  <cp:lastModifiedBy>Sandra ST. Topal</cp:lastModifiedBy>
  <cp:lastPrinted>2016-12-23T09:47:58Z</cp:lastPrinted>
  <dcterms:created xsi:type="dcterms:W3CDTF">2011-06-08T12:54:16Z</dcterms:created>
  <dcterms:modified xsi:type="dcterms:W3CDTF">2017-02-13T11:15:43Z</dcterms:modified>
  <cp:category/>
  <cp:version/>
  <cp:contentType/>
  <cp:contentStatus/>
</cp:coreProperties>
</file>